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исАдмин\сайт\files\"/>
    </mc:Choice>
  </mc:AlternateContent>
  <bookViews>
    <workbookView xWindow="0" yWindow="0" windowWidth="24000" windowHeight="9435" firstSheet="8" activeTab="8"/>
  </bookViews>
  <sheets>
    <sheet name="Внешние данные" sheetId="1" state="hidden" r:id="rId1"/>
    <sheet name="Лист2" sheetId="2" state="hidden" r:id="rId2"/>
    <sheet name="Лист3" sheetId="3" state="hidden" r:id="rId3"/>
    <sheet name="Лист1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  <sheet name="ИТОГО" sheetId="9" r:id="rId9"/>
  </sheets>
  <calcPr calcId="162913"/>
</workbook>
</file>

<file path=xl/calcChain.xml><?xml version="1.0" encoding="utf-8"?>
<calcChain xmlns="http://schemas.openxmlformats.org/spreadsheetml/2006/main">
  <c r="E10" i="9" l="1"/>
  <c r="E11" i="9"/>
  <c r="G11" i="9" s="1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G31" i="9" s="1"/>
  <c r="E32" i="9"/>
  <c r="E33" i="9"/>
  <c r="E34" i="9"/>
  <c r="E35" i="9"/>
  <c r="E36" i="9"/>
  <c r="E37" i="9"/>
  <c r="E38" i="9"/>
  <c r="E39" i="9"/>
  <c r="E40" i="9"/>
  <c r="E41" i="9"/>
  <c r="G41" i="9" s="1"/>
  <c r="E42" i="9"/>
  <c r="E43" i="9"/>
  <c r="E44" i="9"/>
  <c r="E45" i="9"/>
  <c r="E46" i="9"/>
  <c r="E47" i="9"/>
  <c r="E48" i="9"/>
  <c r="E49" i="9"/>
  <c r="E50" i="9"/>
  <c r="E51" i="9"/>
  <c r="G51" i="9" s="1"/>
  <c r="E52" i="9"/>
  <c r="E53" i="9"/>
  <c r="E54" i="9"/>
  <c r="E55" i="9"/>
  <c r="E56" i="9"/>
  <c r="E57" i="9"/>
  <c r="E58" i="9"/>
  <c r="E59" i="9"/>
  <c r="E60" i="9"/>
  <c r="E9" i="9"/>
  <c r="F41" i="9"/>
  <c r="F11" i="9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13" i="9" l="1"/>
  <c r="G13" i="9"/>
  <c r="F57" i="9"/>
  <c r="G57" i="9"/>
  <c r="F53" i="9"/>
  <c r="G53" i="9"/>
  <c r="F49" i="9"/>
  <c r="G49" i="9"/>
  <c r="F45" i="9"/>
  <c r="G45" i="9"/>
  <c r="F37" i="9"/>
  <c r="G37" i="9"/>
  <c r="F33" i="9"/>
  <c r="G33" i="9"/>
  <c r="F29" i="9"/>
  <c r="G29" i="9"/>
  <c r="F25" i="9"/>
  <c r="G25" i="9"/>
  <c r="F21" i="9"/>
  <c r="G21" i="9"/>
  <c r="F17" i="9"/>
  <c r="G17" i="9"/>
  <c r="F31" i="9"/>
  <c r="F60" i="9"/>
  <c r="G60" i="9"/>
  <c r="F56" i="9"/>
  <c r="G56" i="9"/>
  <c r="F52" i="9"/>
  <c r="G52" i="9"/>
  <c r="F48" i="9"/>
  <c r="G48" i="9"/>
  <c r="F44" i="9"/>
  <c r="G44" i="9"/>
  <c r="F40" i="9"/>
  <c r="G40" i="9"/>
  <c r="F36" i="9"/>
  <c r="G36" i="9"/>
  <c r="F32" i="9"/>
  <c r="G32" i="9"/>
  <c r="F28" i="9"/>
  <c r="G28" i="9"/>
  <c r="F24" i="9"/>
  <c r="G24" i="9"/>
  <c r="F20" i="9"/>
  <c r="G20" i="9"/>
  <c r="F16" i="9"/>
  <c r="G16" i="9"/>
  <c r="F12" i="9"/>
  <c r="G12" i="9"/>
  <c r="F9" i="9"/>
  <c r="G9" i="9"/>
  <c r="F59" i="9"/>
  <c r="G59" i="9"/>
  <c r="F55" i="9"/>
  <c r="G55" i="9"/>
  <c r="F47" i="9"/>
  <c r="G47" i="9"/>
  <c r="F43" i="9"/>
  <c r="G43" i="9"/>
  <c r="F39" i="9"/>
  <c r="G39" i="9"/>
  <c r="F35" i="9"/>
  <c r="G35" i="9"/>
  <c r="F27" i="9"/>
  <c r="G27" i="9"/>
  <c r="F23" i="9"/>
  <c r="G23" i="9"/>
  <c r="F19" i="9"/>
  <c r="G19" i="9"/>
  <c r="F15" i="9"/>
  <c r="G15" i="9"/>
  <c r="F51" i="9"/>
  <c r="F58" i="9"/>
  <c r="G58" i="9"/>
  <c r="F54" i="9"/>
  <c r="G54" i="9"/>
  <c r="F50" i="9"/>
  <c r="G50" i="9"/>
  <c r="F46" i="9"/>
  <c r="G46" i="9"/>
  <c r="F42" i="9"/>
  <c r="G42" i="9"/>
  <c r="F38" i="9"/>
  <c r="G38" i="9"/>
  <c r="F34" i="9"/>
  <c r="G34" i="9"/>
  <c r="F30" i="9"/>
  <c r="G30" i="9"/>
  <c r="F26" i="9"/>
  <c r="G26" i="9"/>
  <c r="F22" i="9"/>
  <c r="G22" i="9"/>
  <c r="F18" i="9"/>
  <c r="G18" i="9"/>
  <c r="F14" i="9"/>
  <c r="G14" i="9"/>
  <c r="F10" i="9"/>
  <c r="G10" i="9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</calcChain>
</file>

<file path=xl/sharedStrings.xml><?xml version="1.0" encoding="utf-8"?>
<sst xmlns="http://schemas.openxmlformats.org/spreadsheetml/2006/main" count="628" uniqueCount="81">
  <si>
    <t>Вопрос</t>
  </si>
  <si>
    <t>Варианты ответа</t>
  </si>
  <si>
    <t>Пол</t>
  </si>
  <si>
    <t>1.1. мужской</t>
  </si>
  <si>
    <t>1.2. женский</t>
  </si>
  <si>
    <t>Возраст</t>
  </si>
  <si>
    <t>2.1. до 25 лет</t>
  </si>
  <si>
    <t>2.2. от 25 до 35 лет</t>
  </si>
  <si>
    <t>2.3. от 35 до 45 лет</t>
  </si>
  <si>
    <t>2.4. от 45 до 60 лет</t>
  </si>
  <si>
    <t>2.5. свыше 60 лет</t>
  </si>
  <si>
    <t>Социальная категория</t>
  </si>
  <si>
    <t>3.1. работающий пенсионер</t>
  </si>
  <si>
    <t>3.2. пенсионер по возрасту</t>
  </si>
  <si>
    <t>3.3. инвалид</t>
  </si>
  <si>
    <t>3.4. безработный</t>
  </si>
  <si>
    <t>3.5. домохозяйка</t>
  </si>
  <si>
    <t>3.6. временно не работающий</t>
  </si>
  <si>
    <t>3.7. другое</t>
  </si>
  <si>
    <t>Материальное положение / месячный доход</t>
  </si>
  <si>
    <t>4.1.  ниже 10 тыс. руб.</t>
  </si>
  <si>
    <t>4.2. от 10 до 25 тыс. руб.</t>
  </si>
  <si>
    <t>4.3. свыше 25 тыс. руб.</t>
  </si>
  <si>
    <t>Приходилось ли Вам испытывать сложности при получении направления в госпиталь?</t>
  </si>
  <si>
    <t>5.1. Нет, не приходилось</t>
  </si>
  <si>
    <t>5.2. Больше нет, чем да</t>
  </si>
  <si>
    <t>5.3. Больше да, чем нет</t>
  </si>
  <si>
    <t>5.4. Затрудняюсь ответить</t>
  </si>
  <si>
    <t>5.5. Приходилось</t>
  </si>
  <si>
    <t>Как Вы оцениваете отношение к Вам лечащих врачей?</t>
  </si>
  <si>
    <t>6.1.    С вниманием и участием</t>
  </si>
  <si>
    <t>6.2.    Не очень внимательно</t>
  </si>
  <si>
    <t>6.3.    С безразличием</t>
  </si>
  <si>
    <t>6.4.    Затрудняюсь ответить</t>
  </si>
  <si>
    <t>6.5.    С раздражением и грубостью</t>
  </si>
  <si>
    <t>Как Вы оцениваете отношение к Вам среднего медперсонала?</t>
  </si>
  <si>
    <t>7.1.    С вниманием и участием</t>
  </si>
  <si>
    <t>7.2.    Не очень внимательно</t>
  </si>
  <si>
    <t>7.3.    С безразличием</t>
  </si>
  <si>
    <t>7.4.    Затрудняюсь ответить</t>
  </si>
  <si>
    <t>7.5.    С раздражением и грубостью</t>
  </si>
  <si>
    <t>Удовлетворены ли Вы санитарно –гигиеническими условиями пребывания в госпитале?</t>
  </si>
  <si>
    <t>8.1.    Да, полностью</t>
  </si>
  <si>
    <t>8.2.     Больше да, чем нет</t>
  </si>
  <si>
    <t>8.3.     Больше нет, чем да</t>
  </si>
  <si>
    <t>8.4.     Затрудняюсь ответить</t>
  </si>
  <si>
    <t>8.5.     Не удовлетворен (а)</t>
  </si>
  <si>
    <t>Удовлетворены ли Вы результатами оказания медицинской помощи?</t>
  </si>
  <si>
    <t>9.1.     Да, полностью</t>
  </si>
  <si>
    <t>9.2.     Больше да, чем нет</t>
  </si>
  <si>
    <t>9.3.     Больше нет, чем да</t>
  </si>
  <si>
    <t>9.4.     Затрудняюсь ответить</t>
  </si>
  <si>
    <t>9.5.     Не удовлетворен (а)</t>
  </si>
  <si>
    <t>Удовлетворены ли Вы качеством питания в госпитале?</t>
  </si>
  <si>
    <t>10.1.     Да, полностью</t>
  </si>
  <si>
    <t>10.2.     Больше да, чем нет</t>
  </si>
  <si>
    <t>10.3.     Больше нет, чем да</t>
  </si>
  <si>
    <t>10.4.     Затрудняюсь ответить</t>
  </si>
  <si>
    <t>10.5.     Не удовлетворен (а)</t>
  </si>
  <si>
    <t>Приходилось ли Вам использовать личные денежные средства при обследовании и лечении в госпитале?</t>
  </si>
  <si>
    <t>11.1.    Нет, не приходилось</t>
  </si>
  <si>
    <t>11.2.    Да, приходилось иногда заключать дополнительный договор ДМС на проведение конкретной процедуры</t>
  </si>
  <si>
    <t>11.3.   Да, приходилось иногда через кассу без заключения дополнительного договора ДМС на проведение конкретной процедуры</t>
  </si>
  <si>
    <t>11.4.     Да, приходилось очень часто заключать дополнительные договоры ДМС на проведение конкретных процедур</t>
  </si>
  <si>
    <t>11.5.    Да, приходилось очень часто через кассу без заключения дополнительных договоров ДМС на проведение конкретных процедур</t>
  </si>
  <si>
    <t>Оценка в баллах</t>
  </si>
  <si>
    <t>№ п/п</t>
  </si>
  <si>
    <t>кол-во</t>
  </si>
  <si>
    <t>Подсчет баллов</t>
  </si>
  <si>
    <t>Кол-во</t>
  </si>
  <si>
    <t>%</t>
  </si>
  <si>
    <t>Результаты анкетирования 
по изучению удовлетворенности граждан организацией медицинской помощи 
в ГБУЗ АО «Архангельский госпиталь для ветеранов войн» 
за II кв. 2016 года*</t>
  </si>
  <si>
    <t>* Анкеты обработаны сканером при помощи программных средств .</t>
  </si>
  <si>
    <t>11.2.    Да, приходилось иногда заключать дополнительный договор ДМС на проведение конкретной процедуры**</t>
  </si>
  <si>
    <t>11.4.     Да, приходилось очень часто заключать дополнительные договоры ДМС на проведение конкретных процедур**</t>
  </si>
  <si>
    <t>** ГБУЗ АО "ГВВ" не имеет заключенных договоров со страховыми медицинскими организациями 
по оказанию медицинской помощи по программам добровольного медицинского стразхования.</t>
  </si>
  <si>
    <t>11.3.   Да, приходилось иногда через кассу без заключения дополнительного договора ДМС на проведение конкретной процедуры***</t>
  </si>
  <si>
    <t>11.5.    Да, приходилось очень часто через кассу без заключения дополнительных договоров ДМС на проведение конкретных процедур***</t>
  </si>
  <si>
    <t>*** ГБУЗ АО "ГВВ" не оказывает пациентам, госпитализированным по территориальной программе 
государственных гарантий бесплатного оказания гражданам медицинской помощи, платных медицинских услуг.</t>
  </si>
  <si>
    <t>Опрошено -150 пациентов.
Подсчет баллов произведен при наличии ответа в анкете.
Удовлетворено оказанной медицинской помощью – 87 % респондентов. Процент расчитан к общему количеству данных ответов. 
Результат превышает значение, установленное Территориальной программой государственных гарантий бесплатного оказания гражданам медицинской помощи (52%).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</si>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</sst>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56"/>
  <sheetViews>
    <sheetView workbookViewId="0">
      <selection activeCell="K15" sqref="K15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</cols>
  <sheetData>
    <row r="3" spans="1:6" ht="15.75" customHeight="1" x14ac:dyDescent="0.25">
      <c r="A3" s="18" t="s">
        <v>66</v>
      </c>
      <c r="B3" s="17" t="s">
        <v>0</v>
      </c>
      <c r="C3" s="17" t="s">
        <v>1</v>
      </c>
      <c r="D3" s="16" t="s">
        <v>65</v>
      </c>
      <c r="E3" s="13" t="s">
        <v>67</v>
      </c>
      <c r="F3" s="15" t="s">
        <v>68</v>
      </c>
    </row>
    <row r="4" spans="1:6" ht="15.75" customHeight="1" x14ac:dyDescent="0.25">
      <c r="A4" s="19"/>
      <c r="B4" s="17"/>
      <c r="C4" s="17"/>
      <c r="D4" s="16"/>
      <c r="E4" s="14"/>
      <c r="F4" s="15"/>
    </row>
    <row r="5" spans="1:6" ht="15.75" x14ac:dyDescent="0.25">
      <c r="A5" s="17">
        <v>1</v>
      </c>
      <c r="B5" s="17" t="s">
        <v>2</v>
      </c>
      <c r="C5" s="2" t="s">
        <v>3</v>
      </c>
      <c r="D5" s="1"/>
      <c r="E5" s="6">
        <v>4</v>
      </c>
      <c r="F5" s="6">
        <f>E5</f>
        <v>4</v>
      </c>
    </row>
    <row r="6" spans="1:6" ht="15.75" x14ac:dyDescent="0.25">
      <c r="A6" s="17"/>
      <c r="B6" s="17"/>
      <c r="C6" s="2" t="s">
        <v>4</v>
      </c>
      <c r="D6" s="1"/>
      <c r="E6" s="6">
        <v>5</v>
      </c>
      <c r="F6" s="6">
        <f t="shared" ref="F6:F21" si="0">E6</f>
        <v>5</v>
      </c>
    </row>
    <row r="7" spans="1:6" ht="15.75" x14ac:dyDescent="0.25">
      <c r="A7" s="17">
        <v>2</v>
      </c>
      <c r="B7" s="17" t="s">
        <v>5</v>
      </c>
      <c r="C7" s="2" t="s">
        <v>6</v>
      </c>
      <c r="D7" s="1"/>
      <c r="E7" s="6">
        <v>0</v>
      </c>
      <c r="F7" s="6">
        <f t="shared" si="0"/>
        <v>0</v>
      </c>
    </row>
    <row r="8" spans="1:6" ht="15.75" x14ac:dyDescent="0.25">
      <c r="A8" s="17"/>
      <c r="B8" s="17"/>
      <c r="C8" s="2" t="s">
        <v>7</v>
      </c>
      <c r="D8" s="1"/>
      <c r="E8" s="6">
        <v>0</v>
      </c>
      <c r="F8" s="6">
        <f t="shared" si="0"/>
        <v>0</v>
      </c>
    </row>
    <row r="9" spans="1:6" ht="15.75" x14ac:dyDescent="0.25">
      <c r="A9" s="17"/>
      <c r="B9" s="17"/>
      <c r="C9" s="2" t="s">
        <v>8</v>
      </c>
      <c r="D9" s="1"/>
      <c r="E9" s="6">
        <v>1</v>
      </c>
      <c r="F9" s="6">
        <f t="shared" si="0"/>
        <v>1</v>
      </c>
    </row>
    <row r="10" spans="1:6" ht="15.75" x14ac:dyDescent="0.25">
      <c r="A10" s="17"/>
      <c r="B10" s="17"/>
      <c r="C10" s="2" t="s">
        <v>9</v>
      </c>
      <c r="D10" s="1"/>
      <c r="E10" s="6">
        <v>1</v>
      </c>
      <c r="F10" s="6">
        <f t="shared" si="0"/>
        <v>1</v>
      </c>
    </row>
    <row r="11" spans="1:6" ht="15.75" x14ac:dyDescent="0.25">
      <c r="A11" s="17"/>
      <c r="B11" s="17"/>
      <c r="C11" s="2" t="s">
        <v>10</v>
      </c>
      <c r="D11" s="1"/>
      <c r="E11" s="6">
        <v>3</v>
      </c>
      <c r="F11" s="6">
        <f t="shared" si="0"/>
        <v>3</v>
      </c>
    </row>
    <row r="12" spans="1:6" ht="15.75" x14ac:dyDescent="0.25">
      <c r="A12" s="17">
        <v>3</v>
      </c>
      <c r="B12" s="17" t="s">
        <v>11</v>
      </c>
      <c r="C12" s="2" t="s">
        <v>12</v>
      </c>
      <c r="D12" s="1"/>
      <c r="E12" s="6">
        <v>1</v>
      </c>
      <c r="F12" s="6">
        <f t="shared" si="0"/>
        <v>1</v>
      </c>
    </row>
    <row r="13" spans="1:6" ht="15.75" x14ac:dyDescent="0.25">
      <c r="A13" s="17"/>
      <c r="B13" s="17"/>
      <c r="C13" s="2" t="s">
        <v>13</v>
      </c>
      <c r="D13" s="1"/>
      <c r="E13" s="6">
        <v>4</v>
      </c>
      <c r="F13" s="6">
        <f t="shared" si="0"/>
        <v>4</v>
      </c>
    </row>
    <row r="14" spans="1:6" ht="15.75" x14ac:dyDescent="0.25">
      <c r="A14" s="17"/>
      <c r="B14" s="17"/>
      <c r="C14" s="2" t="s">
        <v>14</v>
      </c>
      <c r="D14" s="1"/>
      <c r="E14" s="6">
        <v>3</v>
      </c>
      <c r="F14" s="6">
        <f t="shared" si="0"/>
        <v>3</v>
      </c>
    </row>
    <row r="15" spans="1:6" ht="15.75" x14ac:dyDescent="0.25">
      <c r="A15" s="17"/>
      <c r="B15" s="17"/>
      <c r="C15" s="2" t="s">
        <v>15</v>
      </c>
      <c r="D15" s="1"/>
      <c r="E15" s="6">
        <v>2</v>
      </c>
      <c r="F15" s="6">
        <f t="shared" si="0"/>
        <v>2</v>
      </c>
    </row>
    <row r="16" spans="1:6" ht="15.75" x14ac:dyDescent="0.25">
      <c r="A16" s="17"/>
      <c r="B16" s="17"/>
      <c r="C16" s="2" t="s">
        <v>16</v>
      </c>
      <c r="D16" s="1"/>
      <c r="E16" s="6">
        <v>0</v>
      </c>
      <c r="F16" s="6">
        <f t="shared" si="0"/>
        <v>0</v>
      </c>
    </row>
    <row r="17" spans="1:6" ht="15.75" x14ac:dyDescent="0.25">
      <c r="A17" s="17"/>
      <c r="B17" s="17"/>
      <c r="C17" s="2" t="s">
        <v>17</v>
      </c>
      <c r="D17" s="1"/>
      <c r="E17" s="6">
        <v>0</v>
      </c>
      <c r="F17" s="6">
        <f t="shared" si="0"/>
        <v>0</v>
      </c>
    </row>
    <row r="18" spans="1:6" ht="15.75" x14ac:dyDescent="0.25">
      <c r="A18" s="17"/>
      <c r="B18" s="17"/>
      <c r="C18" s="2" t="s">
        <v>18</v>
      </c>
      <c r="D18" s="1"/>
      <c r="E18" s="6">
        <v>0</v>
      </c>
      <c r="F18" s="6">
        <f t="shared" si="0"/>
        <v>0</v>
      </c>
    </row>
    <row r="19" spans="1:6" ht="15.75" x14ac:dyDescent="0.25">
      <c r="A19" s="17">
        <v>4</v>
      </c>
      <c r="B19" s="17" t="s">
        <v>19</v>
      </c>
      <c r="C19" s="2" t="s">
        <v>20</v>
      </c>
      <c r="D19" s="1"/>
      <c r="E19" s="6">
        <v>1</v>
      </c>
      <c r="F19" s="6">
        <f t="shared" si="0"/>
        <v>1</v>
      </c>
    </row>
    <row r="20" spans="1:6" ht="15.75" x14ac:dyDescent="0.25">
      <c r="A20" s="17"/>
      <c r="B20" s="17"/>
      <c r="C20" s="2" t="s">
        <v>21</v>
      </c>
      <c r="D20" s="1"/>
      <c r="E20" s="6">
        <v>3</v>
      </c>
      <c r="F20" s="6">
        <f t="shared" si="0"/>
        <v>3</v>
      </c>
    </row>
    <row r="21" spans="1:6" ht="15.75" x14ac:dyDescent="0.25">
      <c r="A21" s="17"/>
      <c r="B21" s="17"/>
      <c r="C21" s="2" t="s">
        <v>22</v>
      </c>
      <c r="D21" s="1"/>
      <c r="E21" s="6">
        <v>1</v>
      </c>
      <c r="F21" s="6">
        <f t="shared" si="0"/>
        <v>1</v>
      </c>
    </row>
    <row r="22" spans="1:6" ht="15.75" x14ac:dyDescent="0.25">
      <c r="A22" s="17">
        <v>5</v>
      </c>
      <c r="B22" s="17" t="s">
        <v>23</v>
      </c>
      <c r="C22" s="2" t="s">
        <v>24</v>
      </c>
      <c r="D22" s="3">
        <v>1</v>
      </c>
      <c r="E22" s="6">
        <v>5</v>
      </c>
      <c r="F22" s="6">
        <f t="shared" ref="F22:F56" si="1">D22*E22</f>
        <v>5</v>
      </c>
    </row>
    <row r="23" spans="1:6" ht="15.75" x14ac:dyDescent="0.25">
      <c r="A23" s="17"/>
      <c r="B23" s="17"/>
      <c r="C23" s="2" t="s">
        <v>25</v>
      </c>
      <c r="D23" s="3">
        <v>0.75</v>
      </c>
      <c r="E23" s="6">
        <v>1</v>
      </c>
      <c r="F23" s="6">
        <f t="shared" si="1"/>
        <v>0.75</v>
      </c>
    </row>
    <row r="24" spans="1:6" ht="15.75" x14ac:dyDescent="0.25">
      <c r="A24" s="17"/>
      <c r="B24" s="17"/>
      <c r="C24" s="2" t="s">
        <v>26</v>
      </c>
      <c r="D24" s="3">
        <v>0.5</v>
      </c>
      <c r="E24" s="6">
        <v>2</v>
      </c>
      <c r="F24" s="6">
        <f t="shared" si="1"/>
        <v>1</v>
      </c>
    </row>
    <row r="25" spans="1:6" ht="15.75" x14ac:dyDescent="0.25">
      <c r="A25" s="17"/>
      <c r="B25" s="17"/>
      <c r="C25" s="2" t="s">
        <v>27</v>
      </c>
      <c r="D25" s="3">
        <v>0.25</v>
      </c>
      <c r="E25" s="6">
        <v>0</v>
      </c>
      <c r="F25" s="6">
        <f t="shared" si="1"/>
        <v>0</v>
      </c>
    </row>
    <row r="26" spans="1:6" ht="15.75" x14ac:dyDescent="0.25">
      <c r="A26" s="17"/>
      <c r="B26" s="17"/>
      <c r="C26" s="2" t="s">
        <v>28</v>
      </c>
      <c r="D26" s="4">
        <v>0</v>
      </c>
      <c r="E26" s="6">
        <v>2</v>
      </c>
      <c r="F26" s="6">
        <f t="shared" si="1"/>
        <v>0</v>
      </c>
    </row>
    <row r="27" spans="1:6" ht="15.75" x14ac:dyDescent="0.25">
      <c r="A27" s="17">
        <v>6</v>
      </c>
      <c r="B27" s="17" t="s">
        <v>29</v>
      </c>
      <c r="C27" s="2" t="s">
        <v>30</v>
      </c>
      <c r="D27" s="1">
        <v>1</v>
      </c>
      <c r="E27" s="6">
        <v>4</v>
      </c>
      <c r="F27" s="6">
        <f t="shared" si="1"/>
        <v>4</v>
      </c>
    </row>
    <row r="28" spans="1:6" ht="15.75" x14ac:dyDescent="0.25">
      <c r="A28" s="17"/>
      <c r="B28" s="17"/>
      <c r="C28" s="2" t="s">
        <v>31</v>
      </c>
      <c r="D28" s="1">
        <v>0.75</v>
      </c>
      <c r="E28" s="6">
        <v>1</v>
      </c>
      <c r="F28" s="6">
        <f t="shared" si="1"/>
        <v>0.75</v>
      </c>
    </row>
    <row r="29" spans="1:6" ht="15.75" x14ac:dyDescent="0.25">
      <c r="A29" s="17"/>
      <c r="B29" s="17"/>
      <c r="C29" s="2" t="s">
        <v>32</v>
      </c>
      <c r="D29" s="1">
        <v>0.5</v>
      </c>
      <c r="E29" s="6">
        <v>0</v>
      </c>
      <c r="F29" s="6">
        <f t="shared" si="1"/>
        <v>0</v>
      </c>
    </row>
    <row r="30" spans="1:6" ht="15.75" x14ac:dyDescent="0.25">
      <c r="A30" s="17"/>
      <c r="B30" s="17"/>
      <c r="C30" s="2" t="s">
        <v>33</v>
      </c>
      <c r="D30" s="1">
        <v>0.25</v>
      </c>
      <c r="E30" s="6">
        <v>0</v>
      </c>
      <c r="F30" s="6">
        <f t="shared" si="1"/>
        <v>0</v>
      </c>
    </row>
    <row r="31" spans="1:6" ht="15.75" x14ac:dyDescent="0.25">
      <c r="A31" s="17"/>
      <c r="B31" s="17"/>
      <c r="C31" s="2" t="s">
        <v>34</v>
      </c>
      <c r="D31" s="1">
        <v>0</v>
      </c>
      <c r="E31" s="6">
        <v>0</v>
      </c>
      <c r="F31" s="6">
        <f t="shared" si="1"/>
        <v>0</v>
      </c>
    </row>
    <row r="32" spans="1:6" ht="15.75" x14ac:dyDescent="0.25">
      <c r="A32" s="17">
        <v>7</v>
      </c>
      <c r="B32" s="17" t="s">
        <v>35</v>
      </c>
      <c r="C32" s="2" t="s">
        <v>36</v>
      </c>
      <c r="D32" s="1">
        <v>1</v>
      </c>
      <c r="E32" s="6">
        <v>9</v>
      </c>
      <c r="F32" s="6">
        <f t="shared" si="1"/>
        <v>9</v>
      </c>
    </row>
    <row r="33" spans="1:6" ht="15.75" x14ac:dyDescent="0.25">
      <c r="A33" s="17"/>
      <c r="B33" s="17"/>
      <c r="C33" s="2" t="s">
        <v>37</v>
      </c>
      <c r="D33" s="1">
        <v>0.75</v>
      </c>
      <c r="E33" s="6">
        <v>0</v>
      </c>
      <c r="F33" s="6">
        <f t="shared" si="1"/>
        <v>0</v>
      </c>
    </row>
    <row r="34" spans="1:6" ht="15.75" x14ac:dyDescent="0.25">
      <c r="A34" s="17"/>
      <c r="B34" s="17"/>
      <c r="C34" s="2" t="s">
        <v>38</v>
      </c>
      <c r="D34" s="1">
        <v>0.5</v>
      </c>
      <c r="E34" s="6">
        <v>0</v>
      </c>
      <c r="F34" s="6">
        <f t="shared" si="1"/>
        <v>0</v>
      </c>
    </row>
    <row r="35" spans="1:6" ht="15.75" x14ac:dyDescent="0.25">
      <c r="A35" s="17"/>
      <c r="B35" s="17"/>
      <c r="C35" s="2" t="s">
        <v>39</v>
      </c>
      <c r="D35" s="1">
        <v>0.25</v>
      </c>
      <c r="E35" s="6">
        <v>4</v>
      </c>
      <c r="F35" s="6">
        <f t="shared" si="1"/>
        <v>1</v>
      </c>
    </row>
    <row r="36" spans="1:6" ht="15.75" x14ac:dyDescent="0.25">
      <c r="A36" s="17"/>
      <c r="B36" s="17"/>
      <c r="C36" s="2" t="s">
        <v>40</v>
      </c>
      <c r="D36" s="1">
        <v>0</v>
      </c>
      <c r="E36" s="6">
        <v>0</v>
      </c>
      <c r="F36" s="6">
        <f t="shared" si="1"/>
        <v>0</v>
      </c>
    </row>
    <row r="37" spans="1:6" ht="15.75" x14ac:dyDescent="0.25">
      <c r="A37" s="17">
        <v>8</v>
      </c>
      <c r="B37" s="17" t="s">
        <v>41</v>
      </c>
      <c r="C37" s="2" t="s">
        <v>42</v>
      </c>
      <c r="D37" s="1">
        <v>1</v>
      </c>
      <c r="E37" s="6">
        <v>5</v>
      </c>
      <c r="F37" s="6">
        <f t="shared" si="1"/>
        <v>5</v>
      </c>
    </row>
    <row r="38" spans="1:6" ht="15.75" x14ac:dyDescent="0.25">
      <c r="A38" s="17"/>
      <c r="B38" s="17"/>
      <c r="C38" s="2" t="s">
        <v>43</v>
      </c>
      <c r="D38" s="1">
        <v>0.75</v>
      </c>
      <c r="E38" s="6">
        <v>0</v>
      </c>
      <c r="F38" s="6">
        <f t="shared" si="1"/>
        <v>0</v>
      </c>
    </row>
    <row r="39" spans="1:6" ht="15.75" x14ac:dyDescent="0.25">
      <c r="A39" s="17"/>
      <c r="B39" s="17"/>
      <c r="C39" s="2" t="s">
        <v>44</v>
      </c>
      <c r="D39" s="1">
        <v>0.5</v>
      </c>
      <c r="E39" s="6">
        <v>0</v>
      </c>
      <c r="F39" s="6">
        <f t="shared" si="1"/>
        <v>0</v>
      </c>
    </row>
    <row r="40" spans="1:6" ht="15.75" x14ac:dyDescent="0.25">
      <c r="A40" s="17"/>
      <c r="B40" s="17"/>
      <c r="C40" s="2" t="s">
        <v>45</v>
      </c>
      <c r="D40" s="1">
        <v>0.25</v>
      </c>
      <c r="E40" s="6">
        <v>0</v>
      </c>
      <c r="F40" s="6">
        <f t="shared" si="1"/>
        <v>0</v>
      </c>
    </row>
    <row r="41" spans="1:6" ht="15.75" x14ac:dyDescent="0.25">
      <c r="A41" s="17"/>
      <c r="B41" s="17"/>
      <c r="C41" s="2" t="s">
        <v>46</v>
      </c>
      <c r="D41" s="1">
        <v>0</v>
      </c>
      <c r="E41" s="6">
        <v>0</v>
      </c>
      <c r="F41" s="6">
        <f t="shared" si="1"/>
        <v>0</v>
      </c>
    </row>
    <row r="42" spans="1:6" ht="15.75" x14ac:dyDescent="0.25">
      <c r="A42" s="17">
        <v>9</v>
      </c>
      <c r="B42" s="17" t="s">
        <v>47</v>
      </c>
      <c r="C42" s="2" t="s">
        <v>48</v>
      </c>
      <c r="D42" s="1">
        <v>1</v>
      </c>
      <c r="E42" s="6">
        <v>5</v>
      </c>
      <c r="F42" s="6">
        <f t="shared" si="1"/>
        <v>5</v>
      </c>
    </row>
    <row r="43" spans="1:6" ht="15.75" x14ac:dyDescent="0.25">
      <c r="A43" s="17"/>
      <c r="B43" s="17"/>
      <c r="C43" s="2" t="s">
        <v>49</v>
      </c>
      <c r="D43" s="1">
        <v>0.75</v>
      </c>
      <c r="E43" s="6">
        <v>2</v>
      </c>
      <c r="F43" s="6">
        <f t="shared" si="1"/>
        <v>1.5</v>
      </c>
    </row>
    <row r="44" spans="1:6" ht="15.75" x14ac:dyDescent="0.25">
      <c r="A44" s="17"/>
      <c r="B44" s="17"/>
      <c r="C44" s="2" t="s">
        <v>50</v>
      </c>
      <c r="D44" s="1">
        <v>0.5</v>
      </c>
      <c r="E44" s="6">
        <v>0</v>
      </c>
      <c r="F44" s="6">
        <f t="shared" si="1"/>
        <v>0</v>
      </c>
    </row>
    <row r="45" spans="1:6" ht="15.75" x14ac:dyDescent="0.25">
      <c r="A45" s="17"/>
      <c r="B45" s="17"/>
      <c r="C45" s="2" t="s">
        <v>51</v>
      </c>
      <c r="D45" s="1">
        <v>0.25</v>
      </c>
      <c r="E45" s="6">
        <v>1</v>
      </c>
      <c r="F45" s="6">
        <f t="shared" si="1"/>
        <v>0.25</v>
      </c>
    </row>
    <row r="46" spans="1:6" ht="15.75" x14ac:dyDescent="0.25">
      <c r="A46" s="17"/>
      <c r="B46" s="17"/>
      <c r="C46" s="2" t="s">
        <v>52</v>
      </c>
      <c r="D46" s="1">
        <v>0</v>
      </c>
      <c r="E46" s="6">
        <v>0</v>
      </c>
      <c r="F46" s="6">
        <f t="shared" si="1"/>
        <v>0</v>
      </c>
    </row>
    <row r="47" spans="1:6" ht="15.75" x14ac:dyDescent="0.25">
      <c r="A47" s="17">
        <v>10</v>
      </c>
      <c r="B47" s="17" t="s">
        <v>53</v>
      </c>
      <c r="C47" s="2" t="s">
        <v>54</v>
      </c>
      <c r="D47" s="1">
        <v>1</v>
      </c>
      <c r="E47" s="6">
        <v>6</v>
      </c>
      <c r="F47" s="6">
        <f t="shared" si="1"/>
        <v>6</v>
      </c>
    </row>
    <row r="48" spans="1:6" ht="15.75" x14ac:dyDescent="0.25">
      <c r="A48" s="17"/>
      <c r="B48" s="17"/>
      <c r="C48" s="2" t="s">
        <v>55</v>
      </c>
      <c r="D48" s="1">
        <v>0.75</v>
      </c>
      <c r="E48" s="6">
        <v>4</v>
      </c>
      <c r="F48" s="6">
        <f t="shared" si="1"/>
        <v>3</v>
      </c>
    </row>
    <row r="49" spans="1:6" ht="15.75" x14ac:dyDescent="0.25">
      <c r="A49" s="17"/>
      <c r="B49" s="17"/>
      <c r="C49" s="2" t="s">
        <v>56</v>
      </c>
      <c r="D49" s="1">
        <v>0.5</v>
      </c>
      <c r="E49" s="6">
        <v>0</v>
      </c>
      <c r="F49" s="6">
        <f t="shared" si="1"/>
        <v>0</v>
      </c>
    </row>
    <row r="50" spans="1:6" ht="15.75" x14ac:dyDescent="0.25">
      <c r="A50" s="17"/>
      <c r="B50" s="17"/>
      <c r="C50" s="2" t="s">
        <v>57</v>
      </c>
      <c r="D50" s="1">
        <v>0.25</v>
      </c>
      <c r="E50" s="6">
        <v>0</v>
      </c>
      <c r="F50" s="6">
        <f t="shared" si="1"/>
        <v>0</v>
      </c>
    </row>
    <row r="51" spans="1:6" ht="15.75" x14ac:dyDescent="0.25">
      <c r="A51" s="17"/>
      <c r="B51" s="17"/>
      <c r="C51" s="2" t="s">
        <v>58</v>
      </c>
      <c r="D51" s="1">
        <v>0</v>
      </c>
      <c r="E51" s="6">
        <v>0</v>
      </c>
      <c r="F51" s="6">
        <f t="shared" si="1"/>
        <v>0</v>
      </c>
    </row>
    <row r="52" spans="1:6" ht="15.75" x14ac:dyDescent="0.25">
      <c r="A52" s="17">
        <v>11</v>
      </c>
      <c r="B52" s="17" t="s">
        <v>59</v>
      </c>
      <c r="C52" s="2" t="s">
        <v>60</v>
      </c>
      <c r="D52" s="1">
        <v>1</v>
      </c>
      <c r="E52" s="6">
        <v>7</v>
      </c>
      <c r="F52" s="6">
        <f t="shared" si="1"/>
        <v>7</v>
      </c>
    </row>
    <row r="53" spans="1:6" ht="63" x14ac:dyDescent="0.25">
      <c r="A53" s="17"/>
      <c r="B53" s="17"/>
      <c r="C53" s="2" t="s">
        <v>61</v>
      </c>
      <c r="D53" s="1">
        <v>0.75</v>
      </c>
      <c r="E53" s="6">
        <v>0</v>
      </c>
      <c r="F53" s="6">
        <f t="shared" si="1"/>
        <v>0</v>
      </c>
    </row>
    <row r="54" spans="1:6" ht="78.75" x14ac:dyDescent="0.25">
      <c r="A54" s="17"/>
      <c r="B54" s="17"/>
      <c r="C54" s="2" t="s">
        <v>62</v>
      </c>
      <c r="D54" s="1">
        <v>0.5</v>
      </c>
      <c r="E54" s="6">
        <v>0</v>
      </c>
      <c r="F54" s="6">
        <f t="shared" si="1"/>
        <v>0</v>
      </c>
    </row>
    <row r="55" spans="1:6" ht="63" x14ac:dyDescent="0.25">
      <c r="A55" s="17"/>
      <c r="B55" s="17"/>
      <c r="C55" s="2" t="s">
        <v>63</v>
      </c>
      <c r="D55" s="1">
        <v>0.25</v>
      </c>
      <c r="E55" s="6">
        <v>0</v>
      </c>
      <c r="F55" s="6">
        <f t="shared" si="1"/>
        <v>0</v>
      </c>
    </row>
    <row r="56" spans="1:6" ht="78.75" x14ac:dyDescent="0.25">
      <c r="A56" s="17"/>
      <c r="B56" s="17"/>
      <c r="C56" s="2" t="s">
        <v>64</v>
      </c>
      <c r="D56" s="1">
        <v>0</v>
      </c>
      <c r="E56" s="6">
        <v>0</v>
      </c>
      <c r="F56" s="6">
        <f t="shared" si="1"/>
        <v>0</v>
      </c>
    </row>
  </sheetData>
  <mergeCells count="28"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  <mergeCell ref="A19:A21"/>
    <mergeCell ref="B19:B21"/>
    <mergeCell ref="A22:A26"/>
    <mergeCell ref="B22:B26"/>
    <mergeCell ref="A27:A31"/>
    <mergeCell ref="B27:B31"/>
    <mergeCell ref="A12:A18"/>
    <mergeCell ref="B12:B18"/>
    <mergeCell ref="A7:A11"/>
    <mergeCell ref="B7:B11"/>
    <mergeCell ref="A3:A4"/>
    <mergeCell ref="B3:B4"/>
    <mergeCell ref="E3:E4"/>
    <mergeCell ref="F3:F4"/>
    <mergeCell ref="D3:D4"/>
    <mergeCell ref="A5:A6"/>
    <mergeCell ref="B5:B6"/>
    <mergeCell ref="C3:C4"/>
  </mergeCells>
  <pageMargins left="0.7" right="0.7" top="0.75" bottom="0.75" header="0.3" footer="0.3"/>
  <pageSetup paperSize="9" scale="7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topLeftCell="A46" workbookViewId="0">
      <selection activeCell="K21" sqref="K21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</cols>
  <sheetData>
    <row r="3" spans="1:6" x14ac:dyDescent="0.25">
      <c r="A3" s="18" t="s">
        <v>66</v>
      </c>
      <c r="B3" s="17" t="s">
        <v>0</v>
      </c>
      <c r="C3" s="17" t="s">
        <v>1</v>
      </c>
      <c r="D3" s="16" t="s">
        <v>65</v>
      </c>
      <c r="E3" s="13" t="s">
        <v>67</v>
      </c>
      <c r="F3" s="15" t="s">
        <v>68</v>
      </c>
    </row>
    <row r="4" spans="1:6" x14ac:dyDescent="0.25">
      <c r="A4" s="19"/>
      <c r="B4" s="17"/>
      <c r="C4" s="17"/>
      <c r="D4" s="16"/>
      <c r="E4" s="14"/>
      <c r="F4" s="15"/>
    </row>
    <row r="5" spans="1:6" ht="15.75" x14ac:dyDescent="0.25">
      <c r="A5" s="17">
        <v>1</v>
      </c>
      <c r="B5" s="17" t="s">
        <v>2</v>
      </c>
      <c r="C5" s="2" t="s">
        <v>3</v>
      </c>
      <c r="D5" s="7"/>
      <c r="E5" s="6">
        <v>3</v>
      </c>
      <c r="F5" s="6">
        <f>E5</f>
        <v>3</v>
      </c>
    </row>
    <row r="6" spans="1:6" ht="15.75" x14ac:dyDescent="0.25">
      <c r="A6" s="17"/>
      <c r="B6" s="17"/>
      <c r="C6" s="2" t="s">
        <v>4</v>
      </c>
      <c r="D6" s="7"/>
      <c r="E6" s="6">
        <v>4</v>
      </c>
      <c r="F6" s="6">
        <f t="shared" ref="F6:F21" si="0">E6</f>
        <v>4</v>
      </c>
    </row>
    <row r="7" spans="1:6" ht="15.75" x14ac:dyDescent="0.25">
      <c r="A7" s="17">
        <v>2</v>
      </c>
      <c r="B7" s="17" t="s">
        <v>5</v>
      </c>
      <c r="C7" s="2" t="s">
        <v>6</v>
      </c>
      <c r="D7" s="7"/>
      <c r="E7" s="6">
        <v>0</v>
      </c>
      <c r="F7" s="6">
        <f t="shared" si="0"/>
        <v>0</v>
      </c>
    </row>
    <row r="8" spans="1:6" ht="15.75" x14ac:dyDescent="0.25">
      <c r="A8" s="17"/>
      <c r="B8" s="17"/>
      <c r="C8" s="2" t="s">
        <v>7</v>
      </c>
      <c r="D8" s="7"/>
      <c r="E8" s="6">
        <v>0</v>
      </c>
      <c r="F8" s="6">
        <f t="shared" si="0"/>
        <v>0</v>
      </c>
    </row>
    <row r="9" spans="1:6" ht="15.75" x14ac:dyDescent="0.25">
      <c r="A9" s="17"/>
      <c r="B9" s="17"/>
      <c r="C9" s="2" t="s">
        <v>8</v>
      </c>
      <c r="D9" s="7"/>
      <c r="E9" s="6">
        <v>1</v>
      </c>
      <c r="F9" s="6">
        <f t="shared" si="0"/>
        <v>1</v>
      </c>
    </row>
    <row r="10" spans="1:6" ht="15.75" x14ac:dyDescent="0.25">
      <c r="A10" s="17"/>
      <c r="B10" s="17"/>
      <c r="C10" s="2" t="s">
        <v>9</v>
      </c>
      <c r="D10" s="7"/>
      <c r="E10" s="6">
        <v>0</v>
      </c>
      <c r="F10" s="6">
        <f t="shared" si="0"/>
        <v>0</v>
      </c>
    </row>
    <row r="11" spans="1:6" ht="15.75" x14ac:dyDescent="0.25">
      <c r="A11" s="17"/>
      <c r="B11" s="17"/>
      <c r="C11" s="2" t="s">
        <v>10</v>
      </c>
      <c r="D11" s="7"/>
      <c r="E11" s="6">
        <v>6</v>
      </c>
      <c r="F11" s="6">
        <f t="shared" si="0"/>
        <v>6</v>
      </c>
    </row>
    <row r="12" spans="1:6" ht="15.75" x14ac:dyDescent="0.25">
      <c r="A12" s="17">
        <v>3</v>
      </c>
      <c r="B12" s="17" t="s">
        <v>11</v>
      </c>
      <c r="C12" s="2" t="s">
        <v>12</v>
      </c>
      <c r="D12" s="7"/>
      <c r="E12" s="6">
        <v>0</v>
      </c>
      <c r="F12" s="6">
        <f t="shared" si="0"/>
        <v>0</v>
      </c>
    </row>
    <row r="13" spans="1:6" ht="15.75" x14ac:dyDescent="0.25">
      <c r="A13" s="17"/>
      <c r="B13" s="17"/>
      <c r="C13" s="2" t="s">
        <v>13</v>
      </c>
      <c r="D13" s="7"/>
      <c r="E13" s="6">
        <v>8</v>
      </c>
      <c r="F13" s="6">
        <f t="shared" si="0"/>
        <v>8</v>
      </c>
    </row>
    <row r="14" spans="1:6" ht="15.75" x14ac:dyDescent="0.25">
      <c r="A14" s="17"/>
      <c r="B14" s="17"/>
      <c r="C14" s="2" t="s">
        <v>14</v>
      </c>
      <c r="D14" s="7"/>
      <c r="E14" s="6">
        <v>4</v>
      </c>
      <c r="F14" s="6">
        <f t="shared" si="0"/>
        <v>4</v>
      </c>
    </row>
    <row r="15" spans="1:6" ht="15.75" x14ac:dyDescent="0.25">
      <c r="A15" s="17"/>
      <c r="B15" s="17"/>
      <c r="C15" s="2" t="s">
        <v>15</v>
      </c>
      <c r="D15" s="7"/>
      <c r="E15" s="6">
        <v>1</v>
      </c>
      <c r="F15" s="6">
        <f t="shared" si="0"/>
        <v>1</v>
      </c>
    </row>
    <row r="16" spans="1:6" ht="15.75" x14ac:dyDescent="0.25">
      <c r="A16" s="17"/>
      <c r="B16" s="17"/>
      <c r="C16" s="2" t="s">
        <v>16</v>
      </c>
      <c r="D16" s="7"/>
      <c r="E16" s="6">
        <v>0</v>
      </c>
      <c r="F16" s="6">
        <f t="shared" si="0"/>
        <v>0</v>
      </c>
    </row>
    <row r="17" spans="1:6" ht="15.75" x14ac:dyDescent="0.25">
      <c r="A17" s="17"/>
      <c r="B17" s="17"/>
      <c r="C17" s="2" t="s">
        <v>17</v>
      </c>
      <c r="D17" s="7"/>
      <c r="E17" s="6">
        <v>1</v>
      </c>
      <c r="F17" s="6">
        <f t="shared" si="0"/>
        <v>1</v>
      </c>
    </row>
    <row r="18" spans="1:6" ht="15.75" x14ac:dyDescent="0.25">
      <c r="A18" s="17"/>
      <c r="B18" s="17"/>
      <c r="C18" s="2" t="s">
        <v>18</v>
      </c>
      <c r="D18" s="7"/>
      <c r="E18" s="6">
        <v>0</v>
      </c>
      <c r="F18" s="6">
        <f t="shared" si="0"/>
        <v>0</v>
      </c>
    </row>
    <row r="19" spans="1:6" ht="15.75" x14ac:dyDescent="0.25">
      <c r="A19" s="17">
        <v>4</v>
      </c>
      <c r="B19" s="17" t="s">
        <v>19</v>
      </c>
      <c r="C19" s="2" t="s">
        <v>20</v>
      </c>
      <c r="D19" s="7"/>
      <c r="E19" s="6">
        <v>0</v>
      </c>
      <c r="F19" s="6">
        <f t="shared" si="0"/>
        <v>0</v>
      </c>
    </row>
    <row r="20" spans="1:6" ht="15.75" x14ac:dyDescent="0.25">
      <c r="A20" s="17"/>
      <c r="B20" s="17"/>
      <c r="C20" s="2" t="s">
        <v>21</v>
      </c>
      <c r="D20" s="7"/>
      <c r="E20" s="6">
        <v>8</v>
      </c>
      <c r="F20" s="6">
        <f t="shared" si="0"/>
        <v>8</v>
      </c>
    </row>
    <row r="21" spans="1:6" ht="15.75" x14ac:dyDescent="0.25">
      <c r="A21" s="17"/>
      <c r="B21" s="17"/>
      <c r="C21" s="2" t="s">
        <v>22</v>
      </c>
      <c r="D21" s="7"/>
      <c r="E21" s="6">
        <v>1</v>
      </c>
      <c r="F21" s="6">
        <f t="shared" si="0"/>
        <v>1</v>
      </c>
    </row>
    <row r="22" spans="1:6" ht="15.75" x14ac:dyDescent="0.25">
      <c r="A22" s="17">
        <v>5</v>
      </c>
      <c r="B22" s="17" t="s">
        <v>23</v>
      </c>
      <c r="C22" s="2" t="s">
        <v>24</v>
      </c>
      <c r="D22" s="3">
        <v>1</v>
      </c>
      <c r="E22" s="6">
        <v>8</v>
      </c>
      <c r="F22" s="6">
        <f t="shared" ref="F22:F56" si="1">D22*E22</f>
        <v>8</v>
      </c>
    </row>
    <row r="23" spans="1:6" ht="15.75" x14ac:dyDescent="0.25">
      <c r="A23" s="17"/>
      <c r="B23" s="17"/>
      <c r="C23" s="2" t="s">
        <v>25</v>
      </c>
      <c r="D23" s="3">
        <v>0.75</v>
      </c>
      <c r="E23" s="6">
        <v>2</v>
      </c>
      <c r="F23" s="6">
        <f t="shared" si="1"/>
        <v>1.5</v>
      </c>
    </row>
    <row r="24" spans="1:6" ht="15.75" x14ac:dyDescent="0.25">
      <c r="A24" s="17"/>
      <c r="B24" s="17"/>
      <c r="C24" s="2" t="s">
        <v>26</v>
      </c>
      <c r="D24" s="3">
        <v>0.5</v>
      </c>
      <c r="E24" s="6">
        <v>0</v>
      </c>
      <c r="F24" s="6">
        <f t="shared" si="1"/>
        <v>0</v>
      </c>
    </row>
    <row r="25" spans="1:6" ht="15.75" x14ac:dyDescent="0.25">
      <c r="A25" s="17"/>
      <c r="B25" s="17"/>
      <c r="C25" s="2" t="s">
        <v>27</v>
      </c>
      <c r="D25" s="3">
        <v>0.25</v>
      </c>
      <c r="E25" s="6">
        <v>0</v>
      </c>
      <c r="F25" s="6">
        <f t="shared" si="1"/>
        <v>0</v>
      </c>
    </row>
    <row r="26" spans="1:6" ht="15.75" x14ac:dyDescent="0.25">
      <c r="A26" s="17"/>
      <c r="B26" s="17"/>
      <c r="C26" s="2" t="s">
        <v>28</v>
      </c>
      <c r="D26" s="4">
        <v>0</v>
      </c>
      <c r="E26" s="6">
        <v>1</v>
      </c>
      <c r="F26" s="6">
        <f t="shared" si="1"/>
        <v>0</v>
      </c>
    </row>
    <row r="27" spans="1:6" ht="15.75" x14ac:dyDescent="0.25">
      <c r="A27" s="17">
        <v>6</v>
      </c>
      <c r="B27" s="17" t="s">
        <v>29</v>
      </c>
      <c r="C27" s="2" t="s">
        <v>30</v>
      </c>
      <c r="D27" s="7">
        <v>1</v>
      </c>
      <c r="E27" s="6">
        <v>9</v>
      </c>
      <c r="F27" s="6">
        <f t="shared" si="1"/>
        <v>9</v>
      </c>
    </row>
    <row r="28" spans="1:6" ht="15.75" x14ac:dyDescent="0.25">
      <c r="A28" s="17"/>
      <c r="B28" s="17"/>
      <c r="C28" s="2" t="s">
        <v>31</v>
      </c>
      <c r="D28" s="7">
        <v>0.75</v>
      </c>
      <c r="E28" s="6">
        <v>0</v>
      </c>
      <c r="F28" s="6">
        <f t="shared" si="1"/>
        <v>0</v>
      </c>
    </row>
    <row r="29" spans="1:6" ht="15.75" x14ac:dyDescent="0.25">
      <c r="A29" s="17"/>
      <c r="B29" s="17"/>
      <c r="C29" s="2" t="s">
        <v>32</v>
      </c>
      <c r="D29" s="7">
        <v>0.5</v>
      </c>
      <c r="E29" s="6">
        <v>0</v>
      </c>
      <c r="F29" s="6">
        <f t="shared" si="1"/>
        <v>0</v>
      </c>
    </row>
    <row r="30" spans="1:6" ht="15.75" x14ac:dyDescent="0.25">
      <c r="A30" s="17"/>
      <c r="B30" s="17"/>
      <c r="C30" s="2" t="s">
        <v>33</v>
      </c>
      <c r="D30" s="7">
        <v>0.25</v>
      </c>
      <c r="E30" s="6">
        <v>0</v>
      </c>
      <c r="F30" s="6">
        <f t="shared" si="1"/>
        <v>0</v>
      </c>
    </row>
    <row r="31" spans="1:6" ht="15.75" x14ac:dyDescent="0.25">
      <c r="A31" s="17"/>
      <c r="B31" s="17"/>
      <c r="C31" s="2" t="s">
        <v>34</v>
      </c>
      <c r="D31" s="7">
        <v>0</v>
      </c>
      <c r="E31" s="6">
        <v>0</v>
      </c>
      <c r="F31" s="6">
        <f t="shared" si="1"/>
        <v>0</v>
      </c>
    </row>
    <row r="32" spans="1:6" ht="15.75" x14ac:dyDescent="0.25">
      <c r="A32" s="17">
        <v>7</v>
      </c>
      <c r="B32" s="17" t="s">
        <v>35</v>
      </c>
      <c r="C32" s="2" t="s">
        <v>36</v>
      </c>
      <c r="D32" s="7">
        <v>1</v>
      </c>
      <c r="E32" s="6">
        <v>8</v>
      </c>
      <c r="F32" s="6">
        <f t="shared" si="1"/>
        <v>8</v>
      </c>
    </row>
    <row r="33" spans="1:6" ht="15.75" x14ac:dyDescent="0.25">
      <c r="A33" s="17"/>
      <c r="B33" s="17"/>
      <c r="C33" s="2" t="s">
        <v>37</v>
      </c>
      <c r="D33" s="7">
        <v>0.75</v>
      </c>
      <c r="E33" s="6">
        <v>0</v>
      </c>
      <c r="F33" s="6">
        <f t="shared" si="1"/>
        <v>0</v>
      </c>
    </row>
    <row r="34" spans="1:6" ht="15.75" x14ac:dyDescent="0.25">
      <c r="A34" s="17"/>
      <c r="B34" s="17"/>
      <c r="C34" s="2" t="s">
        <v>38</v>
      </c>
      <c r="D34" s="7">
        <v>0.5</v>
      </c>
      <c r="E34" s="6">
        <v>0</v>
      </c>
      <c r="F34" s="6">
        <f t="shared" si="1"/>
        <v>0</v>
      </c>
    </row>
    <row r="35" spans="1:6" ht="15.75" x14ac:dyDescent="0.25">
      <c r="A35" s="17"/>
      <c r="B35" s="17"/>
      <c r="C35" s="2" t="s">
        <v>39</v>
      </c>
      <c r="D35" s="7">
        <v>0.25</v>
      </c>
      <c r="E35" s="6">
        <v>6</v>
      </c>
      <c r="F35" s="6">
        <f t="shared" si="1"/>
        <v>1.5</v>
      </c>
    </row>
    <row r="36" spans="1:6" ht="15.75" x14ac:dyDescent="0.25">
      <c r="A36" s="17"/>
      <c r="B36" s="17"/>
      <c r="C36" s="2" t="s">
        <v>40</v>
      </c>
      <c r="D36" s="7">
        <v>0</v>
      </c>
      <c r="E36" s="6">
        <v>0</v>
      </c>
      <c r="F36" s="6">
        <f t="shared" si="1"/>
        <v>0</v>
      </c>
    </row>
    <row r="37" spans="1:6" ht="15.75" x14ac:dyDescent="0.25">
      <c r="A37" s="17">
        <v>8</v>
      </c>
      <c r="B37" s="17" t="s">
        <v>41</v>
      </c>
      <c r="C37" s="2" t="s">
        <v>42</v>
      </c>
      <c r="D37" s="7">
        <v>1</v>
      </c>
      <c r="E37" s="6">
        <v>8</v>
      </c>
      <c r="F37" s="6">
        <f t="shared" si="1"/>
        <v>8</v>
      </c>
    </row>
    <row r="38" spans="1:6" ht="15.75" x14ac:dyDescent="0.25">
      <c r="A38" s="17"/>
      <c r="B38" s="17"/>
      <c r="C38" s="2" t="s">
        <v>43</v>
      </c>
      <c r="D38" s="7">
        <v>0.75</v>
      </c>
      <c r="E38" s="6">
        <v>0</v>
      </c>
      <c r="F38" s="6">
        <f t="shared" si="1"/>
        <v>0</v>
      </c>
    </row>
    <row r="39" spans="1:6" ht="15.75" x14ac:dyDescent="0.25">
      <c r="A39" s="17"/>
      <c r="B39" s="17"/>
      <c r="C39" s="2" t="s">
        <v>44</v>
      </c>
      <c r="D39" s="7">
        <v>0.5</v>
      </c>
      <c r="E39" s="6">
        <v>1</v>
      </c>
      <c r="F39" s="6">
        <f t="shared" si="1"/>
        <v>0.5</v>
      </c>
    </row>
    <row r="40" spans="1:6" ht="15.75" x14ac:dyDescent="0.25">
      <c r="A40" s="17"/>
      <c r="B40" s="17"/>
      <c r="C40" s="2" t="s">
        <v>45</v>
      </c>
      <c r="D40" s="7">
        <v>0.25</v>
      </c>
      <c r="E40" s="6">
        <v>0</v>
      </c>
      <c r="F40" s="6">
        <f t="shared" si="1"/>
        <v>0</v>
      </c>
    </row>
    <row r="41" spans="1:6" ht="15.75" x14ac:dyDescent="0.25">
      <c r="A41" s="17"/>
      <c r="B41" s="17"/>
      <c r="C41" s="2" t="s">
        <v>46</v>
      </c>
      <c r="D41" s="7">
        <v>0</v>
      </c>
      <c r="E41" s="6">
        <v>0</v>
      </c>
      <c r="F41" s="6">
        <f t="shared" si="1"/>
        <v>0</v>
      </c>
    </row>
    <row r="42" spans="1:6" ht="15.75" x14ac:dyDescent="0.25">
      <c r="A42" s="17">
        <v>9</v>
      </c>
      <c r="B42" s="17" t="s">
        <v>47</v>
      </c>
      <c r="C42" s="2" t="s">
        <v>48</v>
      </c>
      <c r="D42" s="7">
        <v>1</v>
      </c>
      <c r="E42" s="6">
        <v>6</v>
      </c>
      <c r="F42" s="6">
        <f t="shared" si="1"/>
        <v>6</v>
      </c>
    </row>
    <row r="43" spans="1:6" ht="15.75" x14ac:dyDescent="0.25">
      <c r="A43" s="17"/>
      <c r="B43" s="17"/>
      <c r="C43" s="2" t="s">
        <v>49</v>
      </c>
      <c r="D43" s="7">
        <v>0.75</v>
      </c>
      <c r="E43" s="6">
        <v>2</v>
      </c>
      <c r="F43" s="6">
        <f t="shared" si="1"/>
        <v>1.5</v>
      </c>
    </row>
    <row r="44" spans="1:6" ht="15.75" x14ac:dyDescent="0.25">
      <c r="A44" s="17"/>
      <c r="B44" s="17"/>
      <c r="C44" s="2" t="s">
        <v>50</v>
      </c>
      <c r="D44" s="7">
        <v>0.5</v>
      </c>
      <c r="E44" s="6">
        <v>0</v>
      </c>
      <c r="F44" s="6">
        <f t="shared" si="1"/>
        <v>0</v>
      </c>
    </row>
    <row r="45" spans="1:6" ht="15.75" x14ac:dyDescent="0.25">
      <c r="A45" s="17"/>
      <c r="B45" s="17"/>
      <c r="C45" s="2" t="s">
        <v>51</v>
      </c>
      <c r="D45" s="7">
        <v>0.25</v>
      </c>
      <c r="E45" s="6">
        <v>1</v>
      </c>
      <c r="F45" s="6">
        <f t="shared" si="1"/>
        <v>0.25</v>
      </c>
    </row>
    <row r="46" spans="1:6" ht="15.75" x14ac:dyDescent="0.25">
      <c r="A46" s="17"/>
      <c r="B46" s="17"/>
      <c r="C46" s="2" t="s">
        <v>52</v>
      </c>
      <c r="D46" s="7">
        <v>0</v>
      </c>
      <c r="E46" s="6">
        <v>0</v>
      </c>
      <c r="F46" s="6">
        <f t="shared" si="1"/>
        <v>0</v>
      </c>
    </row>
    <row r="47" spans="1:6" ht="15.75" x14ac:dyDescent="0.25">
      <c r="A47" s="17">
        <v>10</v>
      </c>
      <c r="B47" s="17" t="s">
        <v>53</v>
      </c>
      <c r="C47" s="2" t="s">
        <v>54</v>
      </c>
      <c r="D47" s="7">
        <v>1</v>
      </c>
      <c r="E47" s="6">
        <v>4</v>
      </c>
      <c r="F47" s="6">
        <f t="shared" si="1"/>
        <v>4</v>
      </c>
    </row>
    <row r="48" spans="1:6" ht="15.75" x14ac:dyDescent="0.25">
      <c r="A48" s="17"/>
      <c r="B48" s="17"/>
      <c r="C48" s="2" t="s">
        <v>55</v>
      </c>
      <c r="D48" s="7">
        <v>0.75</v>
      </c>
      <c r="E48" s="6">
        <v>5</v>
      </c>
      <c r="F48" s="6">
        <f t="shared" si="1"/>
        <v>3.75</v>
      </c>
    </row>
    <row r="49" spans="1:6" ht="15.75" x14ac:dyDescent="0.25">
      <c r="A49" s="17"/>
      <c r="B49" s="17"/>
      <c r="C49" s="2" t="s">
        <v>56</v>
      </c>
      <c r="D49" s="7">
        <v>0.5</v>
      </c>
      <c r="E49" s="6">
        <v>0</v>
      </c>
      <c r="F49" s="6">
        <f t="shared" si="1"/>
        <v>0</v>
      </c>
    </row>
    <row r="50" spans="1:6" ht="15.75" x14ac:dyDescent="0.25">
      <c r="A50" s="17"/>
      <c r="B50" s="17"/>
      <c r="C50" s="2" t="s">
        <v>57</v>
      </c>
      <c r="D50" s="7">
        <v>0.25</v>
      </c>
      <c r="E50" s="6">
        <v>0</v>
      </c>
      <c r="F50" s="6">
        <f t="shared" si="1"/>
        <v>0</v>
      </c>
    </row>
    <row r="51" spans="1:6" ht="15.75" x14ac:dyDescent="0.25">
      <c r="A51" s="17"/>
      <c r="B51" s="17"/>
      <c r="C51" s="2" t="s">
        <v>58</v>
      </c>
      <c r="D51" s="7">
        <v>0</v>
      </c>
      <c r="E51" s="6">
        <v>2</v>
      </c>
      <c r="F51" s="6">
        <f t="shared" si="1"/>
        <v>0</v>
      </c>
    </row>
    <row r="52" spans="1:6" ht="15.75" x14ac:dyDescent="0.25">
      <c r="A52" s="17">
        <v>11</v>
      </c>
      <c r="B52" s="17" t="s">
        <v>59</v>
      </c>
      <c r="C52" s="2" t="s">
        <v>60</v>
      </c>
      <c r="D52" s="7">
        <v>1</v>
      </c>
      <c r="E52" s="6">
        <v>6</v>
      </c>
      <c r="F52" s="6">
        <f t="shared" si="1"/>
        <v>6</v>
      </c>
    </row>
    <row r="53" spans="1:6" ht="63" x14ac:dyDescent="0.25">
      <c r="A53" s="17"/>
      <c r="B53" s="17"/>
      <c r="C53" s="2" t="s">
        <v>61</v>
      </c>
      <c r="D53" s="7">
        <v>0.75</v>
      </c>
      <c r="E53" s="6">
        <v>0</v>
      </c>
      <c r="F53" s="6">
        <f t="shared" si="1"/>
        <v>0</v>
      </c>
    </row>
    <row r="54" spans="1:6" ht="78.75" x14ac:dyDescent="0.25">
      <c r="A54" s="17"/>
      <c r="B54" s="17"/>
      <c r="C54" s="2" t="s">
        <v>62</v>
      </c>
      <c r="D54" s="7">
        <v>0.5</v>
      </c>
      <c r="E54" s="6">
        <v>0</v>
      </c>
      <c r="F54" s="6">
        <f t="shared" si="1"/>
        <v>0</v>
      </c>
    </row>
    <row r="55" spans="1:6" ht="63" x14ac:dyDescent="0.25">
      <c r="A55" s="17"/>
      <c r="B55" s="17"/>
      <c r="C55" s="2" t="s">
        <v>63</v>
      </c>
      <c r="D55" s="7">
        <v>0.25</v>
      </c>
      <c r="E55" s="6">
        <v>1</v>
      </c>
      <c r="F55" s="6">
        <f t="shared" si="1"/>
        <v>0.25</v>
      </c>
    </row>
    <row r="56" spans="1:6" ht="78.75" x14ac:dyDescent="0.25">
      <c r="A56" s="17"/>
      <c r="B56" s="17"/>
      <c r="C56" s="2" t="s">
        <v>64</v>
      </c>
      <c r="D56" s="7">
        <v>0</v>
      </c>
      <c r="E56" s="6">
        <v>2</v>
      </c>
      <c r="F56" s="6">
        <f t="shared" si="1"/>
        <v>0</v>
      </c>
    </row>
  </sheetData>
  <mergeCells count="28">
    <mergeCell ref="F3:F4"/>
    <mergeCell ref="A3:A4"/>
    <mergeCell ref="B3:B4"/>
    <mergeCell ref="C3:C4"/>
    <mergeCell ref="D3:D4"/>
    <mergeCell ref="E3:E4"/>
    <mergeCell ref="A5:A6"/>
    <mergeCell ref="B5:B6"/>
    <mergeCell ref="A7:A11"/>
    <mergeCell ref="B7:B11"/>
    <mergeCell ref="A12:A18"/>
    <mergeCell ref="B12:B18"/>
    <mergeCell ref="A19:A21"/>
    <mergeCell ref="B19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workbookViewId="0">
      <selection sqref="A1:F1048576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</cols>
  <sheetData>
    <row r="3" spans="1:6" x14ac:dyDescent="0.25">
      <c r="A3" s="18" t="s">
        <v>66</v>
      </c>
      <c r="B3" s="17" t="s">
        <v>0</v>
      </c>
      <c r="C3" s="17" t="s">
        <v>1</v>
      </c>
      <c r="D3" s="16" t="s">
        <v>65</v>
      </c>
      <c r="E3" s="13" t="s">
        <v>67</v>
      </c>
      <c r="F3" s="15" t="s">
        <v>68</v>
      </c>
    </row>
    <row r="4" spans="1:6" x14ac:dyDescent="0.25">
      <c r="A4" s="19"/>
      <c r="B4" s="17"/>
      <c r="C4" s="17"/>
      <c r="D4" s="16"/>
      <c r="E4" s="14"/>
      <c r="F4" s="15"/>
    </row>
    <row r="5" spans="1:6" ht="15.75" x14ac:dyDescent="0.25">
      <c r="A5" s="17">
        <v>1</v>
      </c>
      <c r="B5" s="17" t="s">
        <v>2</v>
      </c>
      <c r="C5" s="2" t="s">
        <v>3</v>
      </c>
      <c r="D5" s="7"/>
      <c r="E5" s="6">
        <v>4</v>
      </c>
      <c r="F5" s="6">
        <f>E5</f>
        <v>4</v>
      </c>
    </row>
    <row r="6" spans="1:6" ht="15.75" x14ac:dyDescent="0.25">
      <c r="A6" s="17"/>
      <c r="B6" s="17"/>
      <c r="C6" s="2" t="s">
        <v>4</v>
      </c>
      <c r="D6" s="7"/>
      <c r="E6" s="6">
        <v>11</v>
      </c>
      <c r="F6" s="6">
        <f t="shared" ref="F6:F21" si="0">E6</f>
        <v>11</v>
      </c>
    </row>
    <row r="7" spans="1:6" ht="15.75" x14ac:dyDescent="0.25">
      <c r="A7" s="17">
        <v>2</v>
      </c>
      <c r="B7" s="17" t="s">
        <v>5</v>
      </c>
      <c r="C7" s="2" t="s">
        <v>6</v>
      </c>
      <c r="D7" s="7"/>
      <c r="E7" s="6">
        <v>0</v>
      </c>
      <c r="F7" s="6">
        <f t="shared" si="0"/>
        <v>0</v>
      </c>
    </row>
    <row r="8" spans="1:6" ht="15.75" x14ac:dyDescent="0.25">
      <c r="A8" s="17"/>
      <c r="B8" s="17"/>
      <c r="C8" s="2" t="s">
        <v>7</v>
      </c>
      <c r="D8" s="7"/>
      <c r="E8" s="6">
        <v>0</v>
      </c>
      <c r="F8" s="6">
        <f t="shared" si="0"/>
        <v>0</v>
      </c>
    </row>
    <row r="9" spans="1:6" ht="15.75" x14ac:dyDescent="0.25">
      <c r="A9" s="17"/>
      <c r="B9" s="17"/>
      <c r="C9" s="2" t="s">
        <v>8</v>
      </c>
      <c r="D9" s="7"/>
      <c r="E9" s="6">
        <v>0</v>
      </c>
      <c r="F9" s="6">
        <f t="shared" si="0"/>
        <v>0</v>
      </c>
    </row>
    <row r="10" spans="1:6" ht="15.75" x14ac:dyDescent="0.25">
      <c r="A10" s="17"/>
      <c r="B10" s="17"/>
      <c r="C10" s="2" t="s">
        <v>9</v>
      </c>
      <c r="D10" s="7"/>
      <c r="E10" s="6">
        <v>1</v>
      </c>
      <c r="F10" s="6">
        <f t="shared" si="0"/>
        <v>1</v>
      </c>
    </row>
    <row r="11" spans="1:6" ht="15.75" x14ac:dyDescent="0.25">
      <c r="A11" s="17"/>
      <c r="B11" s="17"/>
      <c r="C11" s="2" t="s">
        <v>10</v>
      </c>
      <c r="D11" s="7"/>
      <c r="E11" s="6">
        <v>12</v>
      </c>
      <c r="F11" s="6">
        <f t="shared" si="0"/>
        <v>12</v>
      </c>
    </row>
    <row r="12" spans="1:6" ht="15.75" x14ac:dyDescent="0.25">
      <c r="A12" s="17">
        <v>3</v>
      </c>
      <c r="B12" s="17" t="s">
        <v>11</v>
      </c>
      <c r="C12" s="2" t="s">
        <v>12</v>
      </c>
      <c r="D12" s="7"/>
      <c r="E12" s="6">
        <v>1</v>
      </c>
      <c r="F12" s="6">
        <f t="shared" si="0"/>
        <v>1</v>
      </c>
    </row>
    <row r="13" spans="1:6" ht="15.75" x14ac:dyDescent="0.25">
      <c r="A13" s="17"/>
      <c r="B13" s="17"/>
      <c r="C13" s="2" t="s">
        <v>13</v>
      </c>
      <c r="D13" s="7"/>
      <c r="E13" s="6">
        <v>6</v>
      </c>
      <c r="F13" s="6">
        <f t="shared" si="0"/>
        <v>6</v>
      </c>
    </row>
    <row r="14" spans="1:6" ht="15.75" x14ac:dyDescent="0.25">
      <c r="A14" s="17"/>
      <c r="B14" s="17"/>
      <c r="C14" s="2" t="s">
        <v>14</v>
      </c>
      <c r="D14" s="7"/>
      <c r="E14" s="6">
        <v>6</v>
      </c>
      <c r="F14" s="6">
        <f t="shared" si="0"/>
        <v>6</v>
      </c>
    </row>
    <row r="15" spans="1:6" ht="15.75" x14ac:dyDescent="0.25">
      <c r="A15" s="17"/>
      <c r="B15" s="17"/>
      <c r="C15" s="2" t="s">
        <v>15</v>
      </c>
      <c r="D15" s="7"/>
      <c r="E15" s="6">
        <v>0</v>
      </c>
      <c r="F15" s="6">
        <f t="shared" si="0"/>
        <v>0</v>
      </c>
    </row>
    <row r="16" spans="1:6" ht="15.75" x14ac:dyDescent="0.25">
      <c r="A16" s="17"/>
      <c r="B16" s="17"/>
      <c r="C16" s="2" t="s">
        <v>16</v>
      </c>
      <c r="D16" s="7"/>
      <c r="E16" s="6">
        <v>0</v>
      </c>
      <c r="F16" s="6">
        <f t="shared" si="0"/>
        <v>0</v>
      </c>
    </row>
    <row r="17" spans="1:6" ht="15.75" x14ac:dyDescent="0.25">
      <c r="A17" s="17"/>
      <c r="B17" s="17"/>
      <c r="C17" s="2" t="s">
        <v>17</v>
      </c>
      <c r="D17" s="7"/>
      <c r="E17" s="6">
        <v>0</v>
      </c>
      <c r="F17" s="6">
        <f t="shared" si="0"/>
        <v>0</v>
      </c>
    </row>
    <row r="18" spans="1:6" ht="15.75" x14ac:dyDescent="0.25">
      <c r="A18" s="17"/>
      <c r="B18" s="17"/>
      <c r="C18" s="2" t="s">
        <v>18</v>
      </c>
      <c r="D18" s="7"/>
      <c r="E18" s="6">
        <v>0</v>
      </c>
      <c r="F18" s="6">
        <f t="shared" si="0"/>
        <v>0</v>
      </c>
    </row>
    <row r="19" spans="1:6" ht="15.75" x14ac:dyDescent="0.25">
      <c r="A19" s="17">
        <v>4</v>
      </c>
      <c r="B19" s="17" t="s">
        <v>19</v>
      </c>
      <c r="C19" s="2" t="s">
        <v>20</v>
      </c>
      <c r="D19" s="7"/>
      <c r="E19" s="6">
        <v>2</v>
      </c>
      <c r="F19" s="6">
        <f t="shared" si="0"/>
        <v>2</v>
      </c>
    </row>
    <row r="20" spans="1:6" ht="15.75" x14ac:dyDescent="0.25">
      <c r="A20" s="17"/>
      <c r="B20" s="17"/>
      <c r="C20" s="2" t="s">
        <v>21</v>
      </c>
      <c r="D20" s="7"/>
      <c r="E20" s="6">
        <v>5</v>
      </c>
      <c r="F20" s="6">
        <f t="shared" si="0"/>
        <v>5</v>
      </c>
    </row>
    <row r="21" spans="1:6" ht="15.75" x14ac:dyDescent="0.25">
      <c r="A21" s="17"/>
      <c r="B21" s="17"/>
      <c r="C21" s="2" t="s">
        <v>22</v>
      </c>
      <c r="D21" s="7"/>
      <c r="E21" s="6">
        <v>2</v>
      </c>
      <c r="F21" s="6">
        <f t="shared" si="0"/>
        <v>2</v>
      </c>
    </row>
    <row r="22" spans="1:6" ht="15.75" x14ac:dyDescent="0.25">
      <c r="A22" s="17">
        <v>5</v>
      </c>
      <c r="B22" s="17" t="s">
        <v>23</v>
      </c>
      <c r="C22" s="2" t="s">
        <v>24</v>
      </c>
      <c r="D22" s="3">
        <v>1</v>
      </c>
      <c r="E22" s="6">
        <v>9</v>
      </c>
      <c r="F22" s="6">
        <f t="shared" ref="F22:F56" si="1">D22*E22</f>
        <v>9</v>
      </c>
    </row>
    <row r="23" spans="1:6" ht="15.75" x14ac:dyDescent="0.25">
      <c r="A23" s="17"/>
      <c r="B23" s="17"/>
      <c r="C23" s="2" t="s">
        <v>25</v>
      </c>
      <c r="D23" s="3">
        <v>0.75</v>
      </c>
      <c r="E23" s="6">
        <v>0</v>
      </c>
      <c r="F23" s="6">
        <f t="shared" si="1"/>
        <v>0</v>
      </c>
    </row>
    <row r="24" spans="1:6" ht="15.75" x14ac:dyDescent="0.25">
      <c r="A24" s="17"/>
      <c r="B24" s="17"/>
      <c r="C24" s="2" t="s">
        <v>26</v>
      </c>
      <c r="D24" s="3">
        <v>0.5</v>
      </c>
      <c r="E24" s="6">
        <v>1</v>
      </c>
      <c r="F24" s="6">
        <f t="shared" si="1"/>
        <v>0.5</v>
      </c>
    </row>
    <row r="25" spans="1:6" ht="15.75" x14ac:dyDescent="0.25">
      <c r="A25" s="17"/>
      <c r="B25" s="17"/>
      <c r="C25" s="2" t="s">
        <v>27</v>
      </c>
      <c r="D25" s="3">
        <v>0.25</v>
      </c>
      <c r="E25" s="6">
        <v>1</v>
      </c>
      <c r="F25" s="6">
        <f t="shared" si="1"/>
        <v>0.25</v>
      </c>
    </row>
    <row r="26" spans="1:6" ht="15.75" x14ac:dyDescent="0.25">
      <c r="A26" s="17"/>
      <c r="B26" s="17"/>
      <c r="C26" s="2" t="s">
        <v>28</v>
      </c>
      <c r="D26" s="4">
        <v>0</v>
      </c>
      <c r="E26" s="6">
        <v>2</v>
      </c>
      <c r="F26" s="6">
        <f t="shared" si="1"/>
        <v>0</v>
      </c>
    </row>
    <row r="27" spans="1:6" ht="15.75" x14ac:dyDescent="0.25">
      <c r="A27" s="17">
        <v>6</v>
      </c>
      <c r="B27" s="17" t="s">
        <v>29</v>
      </c>
      <c r="C27" s="2" t="s">
        <v>30</v>
      </c>
      <c r="D27" s="7">
        <v>1</v>
      </c>
      <c r="E27" s="6">
        <v>6</v>
      </c>
      <c r="F27" s="6">
        <f t="shared" si="1"/>
        <v>6</v>
      </c>
    </row>
    <row r="28" spans="1:6" ht="15.75" x14ac:dyDescent="0.25">
      <c r="A28" s="17"/>
      <c r="B28" s="17"/>
      <c r="C28" s="2" t="s">
        <v>31</v>
      </c>
      <c r="D28" s="7">
        <v>0.75</v>
      </c>
      <c r="E28" s="6">
        <v>2</v>
      </c>
      <c r="F28" s="6">
        <f t="shared" si="1"/>
        <v>1.5</v>
      </c>
    </row>
    <row r="29" spans="1:6" ht="15.75" x14ac:dyDescent="0.25">
      <c r="A29" s="17"/>
      <c r="B29" s="17"/>
      <c r="C29" s="2" t="s">
        <v>32</v>
      </c>
      <c r="D29" s="7">
        <v>0.5</v>
      </c>
      <c r="E29" s="6">
        <v>1</v>
      </c>
      <c r="F29" s="6">
        <f t="shared" si="1"/>
        <v>0.5</v>
      </c>
    </row>
    <row r="30" spans="1:6" ht="15.75" x14ac:dyDescent="0.25">
      <c r="A30" s="17"/>
      <c r="B30" s="17"/>
      <c r="C30" s="2" t="s">
        <v>33</v>
      </c>
      <c r="D30" s="7">
        <v>0.25</v>
      </c>
      <c r="E30" s="6">
        <v>1</v>
      </c>
      <c r="F30" s="6">
        <f t="shared" si="1"/>
        <v>0.25</v>
      </c>
    </row>
    <row r="31" spans="1:6" ht="15.75" x14ac:dyDescent="0.25">
      <c r="A31" s="17"/>
      <c r="B31" s="17"/>
      <c r="C31" s="2" t="s">
        <v>34</v>
      </c>
      <c r="D31" s="7">
        <v>0</v>
      </c>
      <c r="E31" s="6">
        <v>0</v>
      </c>
      <c r="F31" s="6">
        <f t="shared" si="1"/>
        <v>0</v>
      </c>
    </row>
    <row r="32" spans="1:6" ht="15.75" x14ac:dyDescent="0.25">
      <c r="A32" s="17">
        <v>7</v>
      </c>
      <c r="B32" s="17" t="s">
        <v>35</v>
      </c>
      <c r="C32" s="2" t="s">
        <v>36</v>
      </c>
      <c r="D32" s="7">
        <v>1</v>
      </c>
      <c r="E32" s="6">
        <v>10</v>
      </c>
      <c r="F32" s="6">
        <f t="shared" si="1"/>
        <v>10</v>
      </c>
    </row>
    <row r="33" spans="1:6" ht="15.75" x14ac:dyDescent="0.25">
      <c r="A33" s="17"/>
      <c r="B33" s="17"/>
      <c r="C33" s="2" t="s">
        <v>37</v>
      </c>
      <c r="D33" s="7">
        <v>0.75</v>
      </c>
      <c r="E33" s="6">
        <v>0</v>
      </c>
      <c r="F33" s="6">
        <f t="shared" si="1"/>
        <v>0</v>
      </c>
    </row>
    <row r="34" spans="1:6" ht="15.75" x14ac:dyDescent="0.25">
      <c r="A34" s="17"/>
      <c r="B34" s="17"/>
      <c r="C34" s="2" t="s">
        <v>38</v>
      </c>
      <c r="D34" s="7">
        <v>0.5</v>
      </c>
      <c r="E34" s="6">
        <v>0</v>
      </c>
      <c r="F34" s="6">
        <f t="shared" si="1"/>
        <v>0</v>
      </c>
    </row>
    <row r="35" spans="1:6" ht="15.75" x14ac:dyDescent="0.25">
      <c r="A35" s="17"/>
      <c r="B35" s="17"/>
      <c r="C35" s="2" t="s">
        <v>39</v>
      </c>
      <c r="D35" s="7">
        <v>0.25</v>
      </c>
      <c r="E35" s="6">
        <v>11</v>
      </c>
      <c r="F35" s="6">
        <f t="shared" si="1"/>
        <v>2.75</v>
      </c>
    </row>
    <row r="36" spans="1:6" ht="15.75" x14ac:dyDescent="0.25">
      <c r="A36" s="17"/>
      <c r="B36" s="17"/>
      <c r="C36" s="2" t="s">
        <v>40</v>
      </c>
      <c r="D36" s="7">
        <v>0</v>
      </c>
      <c r="E36" s="6">
        <v>0</v>
      </c>
      <c r="F36" s="6">
        <f t="shared" si="1"/>
        <v>0</v>
      </c>
    </row>
    <row r="37" spans="1:6" ht="15.75" x14ac:dyDescent="0.25">
      <c r="A37" s="17">
        <v>8</v>
      </c>
      <c r="B37" s="17" t="s">
        <v>41</v>
      </c>
      <c r="C37" s="2" t="s">
        <v>42</v>
      </c>
      <c r="D37" s="7">
        <v>1</v>
      </c>
      <c r="E37" s="6">
        <v>13</v>
      </c>
      <c r="F37" s="6">
        <f t="shared" si="1"/>
        <v>13</v>
      </c>
    </row>
    <row r="38" spans="1:6" ht="15.75" x14ac:dyDescent="0.25">
      <c r="A38" s="17"/>
      <c r="B38" s="17"/>
      <c r="C38" s="2" t="s">
        <v>43</v>
      </c>
      <c r="D38" s="7">
        <v>0.75</v>
      </c>
      <c r="E38" s="6">
        <v>0</v>
      </c>
      <c r="F38" s="6">
        <f t="shared" si="1"/>
        <v>0</v>
      </c>
    </row>
    <row r="39" spans="1:6" ht="15.75" x14ac:dyDescent="0.25">
      <c r="A39" s="17"/>
      <c r="B39" s="17"/>
      <c r="C39" s="2" t="s">
        <v>44</v>
      </c>
      <c r="D39" s="7">
        <v>0.5</v>
      </c>
      <c r="E39" s="6">
        <v>0</v>
      </c>
      <c r="F39" s="6">
        <f t="shared" si="1"/>
        <v>0</v>
      </c>
    </row>
    <row r="40" spans="1:6" ht="15.75" x14ac:dyDescent="0.25">
      <c r="A40" s="17"/>
      <c r="B40" s="17"/>
      <c r="C40" s="2" t="s">
        <v>45</v>
      </c>
      <c r="D40" s="7">
        <v>0.25</v>
      </c>
      <c r="E40" s="6">
        <v>1</v>
      </c>
      <c r="F40" s="6">
        <f t="shared" si="1"/>
        <v>0.25</v>
      </c>
    </row>
    <row r="41" spans="1:6" ht="15.75" x14ac:dyDescent="0.25">
      <c r="A41" s="17"/>
      <c r="B41" s="17"/>
      <c r="C41" s="2" t="s">
        <v>46</v>
      </c>
      <c r="D41" s="7">
        <v>0</v>
      </c>
      <c r="E41" s="6">
        <v>1</v>
      </c>
      <c r="F41" s="6">
        <f t="shared" si="1"/>
        <v>0</v>
      </c>
    </row>
    <row r="42" spans="1:6" ht="15.75" x14ac:dyDescent="0.25">
      <c r="A42" s="17">
        <v>9</v>
      </c>
      <c r="B42" s="17" t="s">
        <v>47</v>
      </c>
      <c r="C42" s="2" t="s">
        <v>48</v>
      </c>
      <c r="D42" s="7">
        <v>1</v>
      </c>
      <c r="E42" s="6">
        <v>10</v>
      </c>
      <c r="F42" s="6">
        <f t="shared" si="1"/>
        <v>10</v>
      </c>
    </row>
    <row r="43" spans="1:6" ht="15.75" x14ac:dyDescent="0.25">
      <c r="A43" s="17"/>
      <c r="B43" s="17"/>
      <c r="C43" s="2" t="s">
        <v>49</v>
      </c>
      <c r="D43" s="7">
        <v>0.75</v>
      </c>
      <c r="E43" s="6">
        <v>2</v>
      </c>
      <c r="F43" s="6">
        <f t="shared" si="1"/>
        <v>1.5</v>
      </c>
    </row>
    <row r="44" spans="1:6" ht="15.75" x14ac:dyDescent="0.25">
      <c r="A44" s="17"/>
      <c r="B44" s="17"/>
      <c r="C44" s="2" t="s">
        <v>50</v>
      </c>
      <c r="D44" s="7">
        <v>0.5</v>
      </c>
      <c r="E44" s="6">
        <v>0</v>
      </c>
      <c r="F44" s="6">
        <f t="shared" si="1"/>
        <v>0</v>
      </c>
    </row>
    <row r="45" spans="1:6" ht="15.75" x14ac:dyDescent="0.25">
      <c r="A45" s="17"/>
      <c r="B45" s="17"/>
      <c r="C45" s="2" t="s">
        <v>51</v>
      </c>
      <c r="D45" s="7">
        <v>0.25</v>
      </c>
      <c r="E45" s="6">
        <v>0</v>
      </c>
      <c r="F45" s="6">
        <f t="shared" si="1"/>
        <v>0</v>
      </c>
    </row>
    <row r="46" spans="1:6" ht="15.75" x14ac:dyDescent="0.25">
      <c r="A46" s="17"/>
      <c r="B46" s="17"/>
      <c r="C46" s="2" t="s">
        <v>52</v>
      </c>
      <c r="D46" s="7">
        <v>0</v>
      </c>
      <c r="E46" s="6">
        <v>0</v>
      </c>
      <c r="F46" s="6">
        <f t="shared" si="1"/>
        <v>0</v>
      </c>
    </row>
    <row r="47" spans="1:6" ht="15.75" x14ac:dyDescent="0.25">
      <c r="A47" s="17">
        <v>10</v>
      </c>
      <c r="B47" s="17" t="s">
        <v>53</v>
      </c>
      <c r="C47" s="2" t="s">
        <v>54</v>
      </c>
      <c r="D47" s="7">
        <v>1</v>
      </c>
      <c r="E47" s="6">
        <v>7</v>
      </c>
      <c r="F47" s="6">
        <f t="shared" si="1"/>
        <v>7</v>
      </c>
    </row>
    <row r="48" spans="1:6" ht="15.75" x14ac:dyDescent="0.25">
      <c r="A48" s="17"/>
      <c r="B48" s="17"/>
      <c r="C48" s="2" t="s">
        <v>55</v>
      </c>
      <c r="D48" s="7">
        <v>0.75</v>
      </c>
      <c r="E48" s="6">
        <v>4</v>
      </c>
      <c r="F48" s="6">
        <f t="shared" si="1"/>
        <v>3</v>
      </c>
    </row>
    <row r="49" spans="1:6" ht="15.75" x14ac:dyDescent="0.25">
      <c r="A49" s="17"/>
      <c r="B49" s="17"/>
      <c r="C49" s="2" t="s">
        <v>56</v>
      </c>
      <c r="D49" s="7">
        <v>0.5</v>
      </c>
      <c r="E49" s="6">
        <v>0</v>
      </c>
      <c r="F49" s="6">
        <f t="shared" si="1"/>
        <v>0</v>
      </c>
    </row>
    <row r="50" spans="1:6" ht="15.75" x14ac:dyDescent="0.25">
      <c r="A50" s="17"/>
      <c r="B50" s="17"/>
      <c r="C50" s="2" t="s">
        <v>57</v>
      </c>
      <c r="D50" s="7">
        <v>0.25</v>
      </c>
      <c r="E50" s="6">
        <v>2</v>
      </c>
      <c r="F50" s="6">
        <f t="shared" si="1"/>
        <v>0.5</v>
      </c>
    </row>
    <row r="51" spans="1:6" ht="15.75" x14ac:dyDescent="0.25">
      <c r="A51" s="17"/>
      <c r="B51" s="17"/>
      <c r="C51" s="2" t="s">
        <v>58</v>
      </c>
      <c r="D51" s="7">
        <v>0</v>
      </c>
      <c r="E51" s="6">
        <v>1</v>
      </c>
      <c r="F51" s="6">
        <f t="shared" si="1"/>
        <v>0</v>
      </c>
    </row>
    <row r="52" spans="1:6" ht="15.75" x14ac:dyDescent="0.25">
      <c r="A52" s="17">
        <v>11</v>
      </c>
      <c r="B52" s="17" t="s">
        <v>59</v>
      </c>
      <c r="C52" s="2" t="s">
        <v>60</v>
      </c>
      <c r="D52" s="7">
        <v>1</v>
      </c>
      <c r="E52" s="6">
        <v>10</v>
      </c>
      <c r="F52" s="6">
        <f t="shared" si="1"/>
        <v>10</v>
      </c>
    </row>
    <row r="53" spans="1:6" ht="63" x14ac:dyDescent="0.25">
      <c r="A53" s="17"/>
      <c r="B53" s="17"/>
      <c r="C53" s="2" t="s">
        <v>61</v>
      </c>
      <c r="D53" s="7">
        <v>0.75</v>
      </c>
      <c r="E53" s="6">
        <v>0</v>
      </c>
      <c r="F53" s="6">
        <f t="shared" si="1"/>
        <v>0</v>
      </c>
    </row>
    <row r="54" spans="1:6" ht="78.75" x14ac:dyDescent="0.25">
      <c r="A54" s="17"/>
      <c r="B54" s="17"/>
      <c r="C54" s="2" t="s">
        <v>62</v>
      </c>
      <c r="D54" s="7">
        <v>0.5</v>
      </c>
      <c r="E54" s="6">
        <v>0</v>
      </c>
      <c r="F54" s="6">
        <f t="shared" si="1"/>
        <v>0</v>
      </c>
    </row>
    <row r="55" spans="1:6" ht="63" x14ac:dyDescent="0.25">
      <c r="A55" s="17"/>
      <c r="B55" s="17"/>
      <c r="C55" s="2" t="s">
        <v>63</v>
      </c>
      <c r="D55" s="7">
        <v>0.25</v>
      </c>
      <c r="E55" s="6">
        <v>0</v>
      </c>
      <c r="F55" s="6">
        <f t="shared" si="1"/>
        <v>0</v>
      </c>
    </row>
    <row r="56" spans="1:6" ht="78.75" x14ac:dyDescent="0.25">
      <c r="A56" s="17"/>
      <c r="B56" s="17"/>
      <c r="C56" s="2" t="s">
        <v>64</v>
      </c>
      <c r="D56" s="7">
        <v>0</v>
      </c>
      <c r="E56" s="6">
        <v>1</v>
      </c>
      <c r="F56" s="6">
        <f t="shared" si="1"/>
        <v>0</v>
      </c>
    </row>
  </sheetData>
  <mergeCells count="28">
    <mergeCell ref="F3:F4"/>
    <mergeCell ref="A3:A4"/>
    <mergeCell ref="B3:B4"/>
    <mergeCell ref="C3:C4"/>
    <mergeCell ref="D3:D4"/>
    <mergeCell ref="E3:E4"/>
    <mergeCell ref="A5:A6"/>
    <mergeCell ref="B5:B6"/>
    <mergeCell ref="A7:A11"/>
    <mergeCell ref="B7:B11"/>
    <mergeCell ref="A12:A18"/>
    <mergeCell ref="B12:B18"/>
    <mergeCell ref="A19:A21"/>
    <mergeCell ref="B19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workbookViewId="0">
      <selection sqref="A1:F1048576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</cols>
  <sheetData>
    <row r="3" spans="1:6" x14ac:dyDescent="0.25">
      <c r="A3" s="18" t="s">
        <v>66</v>
      </c>
      <c r="B3" s="17" t="s">
        <v>0</v>
      </c>
      <c r="C3" s="17" t="s">
        <v>1</v>
      </c>
      <c r="D3" s="16" t="s">
        <v>65</v>
      </c>
      <c r="E3" s="13" t="s">
        <v>67</v>
      </c>
      <c r="F3" s="15" t="s">
        <v>68</v>
      </c>
    </row>
    <row r="4" spans="1:6" x14ac:dyDescent="0.25">
      <c r="A4" s="19"/>
      <c r="B4" s="17"/>
      <c r="C4" s="17"/>
      <c r="D4" s="16"/>
      <c r="E4" s="14"/>
      <c r="F4" s="15"/>
    </row>
    <row r="5" spans="1:6" ht="15.75" x14ac:dyDescent="0.25">
      <c r="A5" s="17">
        <v>1</v>
      </c>
      <c r="B5" s="17" t="s">
        <v>2</v>
      </c>
      <c r="C5" s="2" t="s">
        <v>3</v>
      </c>
      <c r="D5" s="7"/>
      <c r="E5" s="6">
        <v>5</v>
      </c>
      <c r="F5" s="6">
        <f>E5</f>
        <v>5</v>
      </c>
    </row>
    <row r="6" spans="1:6" ht="15.75" x14ac:dyDescent="0.25">
      <c r="A6" s="17"/>
      <c r="B6" s="17"/>
      <c r="C6" s="2" t="s">
        <v>4</v>
      </c>
      <c r="D6" s="7"/>
      <c r="E6" s="6">
        <v>6</v>
      </c>
      <c r="F6" s="6">
        <f t="shared" ref="F6:F21" si="0">E6</f>
        <v>6</v>
      </c>
    </row>
    <row r="7" spans="1:6" ht="15.75" x14ac:dyDescent="0.25">
      <c r="A7" s="17">
        <v>2</v>
      </c>
      <c r="B7" s="17" t="s">
        <v>5</v>
      </c>
      <c r="C7" s="2" t="s">
        <v>6</v>
      </c>
      <c r="D7" s="7"/>
      <c r="E7" s="6">
        <v>0</v>
      </c>
      <c r="F7" s="6">
        <f t="shared" si="0"/>
        <v>0</v>
      </c>
    </row>
    <row r="8" spans="1:6" ht="15.75" x14ac:dyDescent="0.25">
      <c r="A8" s="17"/>
      <c r="B8" s="17"/>
      <c r="C8" s="2" t="s">
        <v>7</v>
      </c>
      <c r="D8" s="7"/>
      <c r="E8" s="6">
        <v>0</v>
      </c>
      <c r="F8" s="6">
        <f t="shared" si="0"/>
        <v>0</v>
      </c>
    </row>
    <row r="9" spans="1:6" ht="15.75" x14ac:dyDescent="0.25">
      <c r="A9" s="17"/>
      <c r="B9" s="17"/>
      <c r="C9" s="2" t="s">
        <v>8</v>
      </c>
      <c r="D9" s="7"/>
      <c r="E9" s="6">
        <v>0</v>
      </c>
      <c r="F9" s="6">
        <f t="shared" si="0"/>
        <v>0</v>
      </c>
    </row>
    <row r="10" spans="1:6" ht="15.75" x14ac:dyDescent="0.25">
      <c r="A10" s="17"/>
      <c r="B10" s="17"/>
      <c r="C10" s="2" t="s">
        <v>9</v>
      </c>
      <c r="D10" s="7"/>
      <c r="E10" s="6">
        <v>2</v>
      </c>
      <c r="F10" s="6">
        <f t="shared" si="0"/>
        <v>2</v>
      </c>
    </row>
    <row r="11" spans="1:6" ht="15.75" x14ac:dyDescent="0.25">
      <c r="A11" s="17"/>
      <c r="B11" s="17"/>
      <c r="C11" s="2" t="s">
        <v>10</v>
      </c>
      <c r="D11" s="7"/>
      <c r="E11" s="6">
        <v>10</v>
      </c>
      <c r="F11" s="6">
        <f t="shared" si="0"/>
        <v>10</v>
      </c>
    </row>
    <row r="12" spans="1:6" ht="15.75" x14ac:dyDescent="0.25">
      <c r="A12" s="17">
        <v>3</v>
      </c>
      <c r="B12" s="17" t="s">
        <v>11</v>
      </c>
      <c r="C12" s="2" t="s">
        <v>12</v>
      </c>
      <c r="D12" s="7"/>
      <c r="E12" s="6">
        <v>1</v>
      </c>
      <c r="F12" s="6">
        <f t="shared" si="0"/>
        <v>1</v>
      </c>
    </row>
    <row r="13" spans="1:6" ht="15.75" x14ac:dyDescent="0.25">
      <c r="A13" s="17"/>
      <c r="B13" s="17"/>
      <c r="C13" s="2" t="s">
        <v>13</v>
      </c>
      <c r="D13" s="7"/>
      <c r="E13" s="6">
        <v>7</v>
      </c>
      <c r="F13" s="6">
        <f t="shared" si="0"/>
        <v>7</v>
      </c>
    </row>
    <row r="14" spans="1:6" ht="15.75" x14ac:dyDescent="0.25">
      <c r="A14" s="17"/>
      <c r="B14" s="17"/>
      <c r="C14" s="2" t="s">
        <v>14</v>
      </c>
      <c r="D14" s="7"/>
      <c r="E14" s="6">
        <v>5</v>
      </c>
      <c r="F14" s="6">
        <f t="shared" si="0"/>
        <v>5</v>
      </c>
    </row>
    <row r="15" spans="1:6" ht="15.75" x14ac:dyDescent="0.25">
      <c r="A15" s="17"/>
      <c r="B15" s="17"/>
      <c r="C15" s="2" t="s">
        <v>15</v>
      </c>
      <c r="D15" s="7"/>
      <c r="E15" s="6">
        <v>2</v>
      </c>
      <c r="F15" s="6">
        <f t="shared" si="0"/>
        <v>2</v>
      </c>
    </row>
    <row r="16" spans="1:6" ht="15.75" x14ac:dyDescent="0.25">
      <c r="A16" s="17"/>
      <c r="B16" s="17"/>
      <c r="C16" s="2" t="s">
        <v>16</v>
      </c>
      <c r="D16" s="7"/>
      <c r="E16" s="6">
        <v>2</v>
      </c>
      <c r="F16" s="6">
        <f t="shared" si="0"/>
        <v>2</v>
      </c>
    </row>
    <row r="17" spans="1:6" ht="15.75" x14ac:dyDescent="0.25">
      <c r="A17" s="17"/>
      <c r="B17" s="17"/>
      <c r="C17" s="2" t="s">
        <v>17</v>
      </c>
      <c r="D17" s="7"/>
      <c r="E17" s="6">
        <v>1</v>
      </c>
      <c r="F17" s="6">
        <f t="shared" si="0"/>
        <v>1</v>
      </c>
    </row>
    <row r="18" spans="1:6" ht="15.75" x14ac:dyDescent="0.25">
      <c r="A18" s="17"/>
      <c r="B18" s="17"/>
      <c r="C18" s="2" t="s">
        <v>18</v>
      </c>
      <c r="D18" s="7"/>
      <c r="E18" s="6">
        <v>1</v>
      </c>
      <c r="F18" s="6">
        <f t="shared" si="0"/>
        <v>1</v>
      </c>
    </row>
    <row r="19" spans="1:6" ht="15.75" x14ac:dyDescent="0.25">
      <c r="A19" s="17">
        <v>4</v>
      </c>
      <c r="B19" s="17" t="s">
        <v>19</v>
      </c>
      <c r="C19" s="2" t="s">
        <v>20</v>
      </c>
      <c r="D19" s="7"/>
      <c r="E19" s="6">
        <v>1</v>
      </c>
      <c r="F19" s="6">
        <f t="shared" si="0"/>
        <v>1</v>
      </c>
    </row>
    <row r="20" spans="1:6" ht="15.75" x14ac:dyDescent="0.25">
      <c r="A20" s="17"/>
      <c r="B20" s="17"/>
      <c r="C20" s="2" t="s">
        <v>21</v>
      </c>
      <c r="D20" s="7"/>
      <c r="E20" s="6">
        <v>8</v>
      </c>
      <c r="F20" s="6">
        <f t="shared" si="0"/>
        <v>8</v>
      </c>
    </row>
    <row r="21" spans="1:6" ht="15.75" x14ac:dyDescent="0.25">
      <c r="A21" s="17"/>
      <c r="B21" s="17"/>
      <c r="C21" s="2" t="s">
        <v>22</v>
      </c>
      <c r="D21" s="7"/>
      <c r="E21" s="6">
        <v>1</v>
      </c>
      <c r="F21" s="6">
        <f t="shared" si="0"/>
        <v>1</v>
      </c>
    </row>
    <row r="22" spans="1:6" ht="15.75" x14ac:dyDescent="0.25">
      <c r="A22" s="17">
        <v>5</v>
      </c>
      <c r="B22" s="17" t="s">
        <v>23</v>
      </c>
      <c r="C22" s="2" t="s">
        <v>24</v>
      </c>
      <c r="D22" s="3">
        <v>1</v>
      </c>
      <c r="E22" s="6">
        <v>9</v>
      </c>
      <c r="F22" s="6">
        <f t="shared" ref="F22:F56" si="1">D22*E22</f>
        <v>9</v>
      </c>
    </row>
    <row r="23" spans="1:6" ht="15.75" x14ac:dyDescent="0.25">
      <c r="A23" s="17"/>
      <c r="B23" s="17"/>
      <c r="C23" s="2" t="s">
        <v>25</v>
      </c>
      <c r="D23" s="3">
        <v>0.75</v>
      </c>
      <c r="E23" s="6">
        <v>1</v>
      </c>
      <c r="F23" s="6">
        <f t="shared" si="1"/>
        <v>0.75</v>
      </c>
    </row>
    <row r="24" spans="1:6" ht="15.75" x14ac:dyDescent="0.25">
      <c r="A24" s="17"/>
      <c r="B24" s="17"/>
      <c r="C24" s="2" t="s">
        <v>26</v>
      </c>
      <c r="D24" s="3">
        <v>0.5</v>
      </c>
      <c r="E24" s="6">
        <v>1</v>
      </c>
      <c r="F24" s="6">
        <f t="shared" si="1"/>
        <v>0.5</v>
      </c>
    </row>
    <row r="25" spans="1:6" ht="15.75" x14ac:dyDescent="0.25">
      <c r="A25" s="17"/>
      <c r="B25" s="17"/>
      <c r="C25" s="2" t="s">
        <v>27</v>
      </c>
      <c r="D25" s="3">
        <v>0.25</v>
      </c>
      <c r="E25" s="6">
        <v>0</v>
      </c>
      <c r="F25" s="6">
        <f t="shared" si="1"/>
        <v>0</v>
      </c>
    </row>
    <row r="26" spans="1:6" ht="15.75" x14ac:dyDescent="0.25">
      <c r="A26" s="17"/>
      <c r="B26" s="17"/>
      <c r="C26" s="2" t="s">
        <v>28</v>
      </c>
      <c r="D26" s="4">
        <v>0</v>
      </c>
      <c r="E26" s="6">
        <v>2</v>
      </c>
      <c r="F26" s="6">
        <f t="shared" si="1"/>
        <v>0</v>
      </c>
    </row>
    <row r="27" spans="1:6" ht="15.75" x14ac:dyDescent="0.25">
      <c r="A27" s="17">
        <v>6</v>
      </c>
      <c r="B27" s="17" t="s">
        <v>29</v>
      </c>
      <c r="C27" s="2" t="s">
        <v>30</v>
      </c>
      <c r="D27" s="7">
        <v>1</v>
      </c>
      <c r="E27" s="6">
        <v>10</v>
      </c>
      <c r="F27" s="6">
        <f t="shared" si="1"/>
        <v>10</v>
      </c>
    </row>
    <row r="28" spans="1:6" ht="15.75" x14ac:dyDescent="0.25">
      <c r="A28" s="17"/>
      <c r="B28" s="17"/>
      <c r="C28" s="2" t="s">
        <v>31</v>
      </c>
      <c r="D28" s="7">
        <v>0.75</v>
      </c>
      <c r="E28" s="6">
        <v>0</v>
      </c>
      <c r="F28" s="6">
        <f t="shared" si="1"/>
        <v>0</v>
      </c>
    </row>
    <row r="29" spans="1:6" ht="15.75" x14ac:dyDescent="0.25">
      <c r="A29" s="17"/>
      <c r="B29" s="17"/>
      <c r="C29" s="2" t="s">
        <v>32</v>
      </c>
      <c r="D29" s="7">
        <v>0.5</v>
      </c>
      <c r="E29" s="6">
        <v>0</v>
      </c>
      <c r="F29" s="6">
        <f t="shared" si="1"/>
        <v>0</v>
      </c>
    </row>
    <row r="30" spans="1:6" ht="15.75" x14ac:dyDescent="0.25">
      <c r="A30" s="17"/>
      <c r="B30" s="17"/>
      <c r="C30" s="2" t="s">
        <v>33</v>
      </c>
      <c r="D30" s="7">
        <v>0.25</v>
      </c>
      <c r="E30" s="6">
        <v>0</v>
      </c>
      <c r="F30" s="6">
        <f t="shared" si="1"/>
        <v>0</v>
      </c>
    </row>
    <row r="31" spans="1:6" ht="15.75" x14ac:dyDescent="0.25">
      <c r="A31" s="17"/>
      <c r="B31" s="17"/>
      <c r="C31" s="2" t="s">
        <v>34</v>
      </c>
      <c r="D31" s="7">
        <v>0</v>
      </c>
      <c r="E31" s="6">
        <v>0</v>
      </c>
      <c r="F31" s="6">
        <f t="shared" si="1"/>
        <v>0</v>
      </c>
    </row>
    <row r="32" spans="1:6" ht="15.75" x14ac:dyDescent="0.25">
      <c r="A32" s="17">
        <v>7</v>
      </c>
      <c r="B32" s="17" t="s">
        <v>35</v>
      </c>
      <c r="C32" s="2" t="s">
        <v>36</v>
      </c>
      <c r="D32" s="7">
        <v>1</v>
      </c>
      <c r="E32" s="6">
        <v>13</v>
      </c>
      <c r="F32" s="6">
        <f t="shared" si="1"/>
        <v>13</v>
      </c>
    </row>
    <row r="33" spans="1:6" ht="15.75" x14ac:dyDescent="0.25">
      <c r="A33" s="17"/>
      <c r="B33" s="17"/>
      <c r="C33" s="2" t="s">
        <v>37</v>
      </c>
      <c r="D33" s="7">
        <v>0.75</v>
      </c>
      <c r="E33" s="6">
        <v>0</v>
      </c>
      <c r="F33" s="6">
        <f t="shared" si="1"/>
        <v>0</v>
      </c>
    </row>
    <row r="34" spans="1:6" ht="15.75" x14ac:dyDescent="0.25">
      <c r="A34" s="17"/>
      <c r="B34" s="17"/>
      <c r="C34" s="2" t="s">
        <v>38</v>
      </c>
      <c r="D34" s="7">
        <v>0.5</v>
      </c>
      <c r="E34" s="6">
        <v>0</v>
      </c>
      <c r="F34" s="6">
        <f t="shared" si="1"/>
        <v>0</v>
      </c>
    </row>
    <row r="35" spans="1:6" ht="15.75" x14ac:dyDescent="0.25">
      <c r="A35" s="17"/>
      <c r="B35" s="17"/>
      <c r="C35" s="2" t="s">
        <v>39</v>
      </c>
      <c r="D35" s="7">
        <v>0.25</v>
      </c>
      <c r="E35" s="6">
        <v>18</v>
      </c>
      <c r="F35" s="6">
        <f t="shared" si="1"/>
        <v>4.5</v>
      </c>
    </row>
    <row r="36" spans="1:6" ht="15.75" x14ac:dyDescent="0.25">
      <c r="A36" s="17"/>
      <c r="B36" s="17"/>
      <c r="C36" s="2" t="s">
        <v>40</v>
      </c>
      <c r="D36" s="7">
        <v>0</v>
      </c>
      <c r="E36" s="6">
        <v>0</v>
      </c>
      <c r="F36" s="6">
        <f t="shared" si="1"/>
        <v>0</v>
      </c>
    </row>
    <row r="37" spans="1:6" ht="15.75" x14ac:dyDescent="0.25">
      <c r="A37" s="17">
        <v>8</v>
      </c>
      <c r="B37" s="17" t="s">
        <v>41</v>
      </c>
      <c r="C37" s="2" t="s">
        <v>42</v>
      </c>
      <c r="D37" s="7">
        <v>1</v>
      </c>
      <c r="E37" s="6">
        <v>11</v>
      </c>
      <c r="F37" s="6">
        <f t="shared" si="1"/>
        <v>11</v>
      </c>
    </row>
    <row r="38" spans="1:6" ht="15.75" x14ac:dyDescent="0.25">
      <c r="A38" s="17"/>
      <c r="B38" s="17"/>
      <c r="C38" s="2" t="s">
        <v>43</v>
      </c>
      <c r="D38" s="7">
        <v>0.75</v>
      </c>
      <c r="E38" s="6">
        <v>1</v>
      </c>
      <c r="F38" s="6">
        <f t="shared" si="1"/>
        <v>0.75</v>
      </c>
    </row>
    <row r="39" spans="1:6" ht="15.75" x14ac:dyDescent="0.25">
      <c r="A39" s="17"/>
      <c r="B39" s="17"/>
      <c r="C39" s="2" t="s">
        <v>44</v>
      </c>
      <c r="D39" s="7">
        <v>0.5</v>
      </c>
      <c r="E39" s="6">
        <v>0</v>
      </c>
      <c r="F39" s="6">
        <f t="shared" si="1"/>
        <v>0</v>
      </c>
    </row>
    <row r="40" spans="1:6" ht="15.75" x14ac:dyDescent="0.25">
      <c r="A40" s="17"/>
      <c r="B40" s="17"/>
      <c r="C40" s="2" t="s">
        <v>45</v>
      </c>
      <c r="D40" s="7">
        <v>0.25</v>
      </c>
      <c r="E40" s="6">
        <v>1</v>
      </c>
      <c r="F40" s="6">
        <f t="shared" si="1"/>
        <v>0.25</v>
      </c>
    </row>
    <row r="41" spans="1:6" ht="15.75" x14ac:dyDescent="0.25">
      <c r="A41" s="17"/>
      <c r="B41" s="17"/>
      <c r="C41" s="2" t="s">
        <v>46</v>
      </c>
      <c r="D41" s="7">
        <v>0</v>
      </c>
      <c r="E41" s="6">
        <v>0</v>
      </c>
      <c r="F41" s="6">
        <f t="shared" si="1"/>
        <v>0</v>
      </c>
    </row>
    <row r="42" spans="1:6" ht="15.75" x14ac:dyDescent="0.25">
      <c r="A42" s="17">
        <v>9</v>
      </c>
      <c r="B42" s="17" t="s">
        <v>47</v>
      </c>
      <c r="C42" s="2" t="s">
        <v>48</v>
      </c>
      <c r="D42" s="7">
        <v>1</v>
      </c>
      <c r="E42" s="6">
        <v>8</v>
      </c>
      <c r="F42" s="6">
        <f t="shared" si="1"/>
        <v>8</v>
      </c>
    </row>
    <row r="43" spans="1:6" ht="15.75" x14ac:dyDescent="0.25">
      <c r="A43" s="17"/>
      <c r="B43" s="17"/>
      <c r="C43" s="2" t="s">
        <v>49</v>
      </c>
      <c r="D43" s="7">
        <v>0.75</v>
      </c>
      <c r="E43" s="6">
        <v>5</v>
      </c>
      <c r="F43" s="6">
        <f t="shared" si="1"/>
        <v>3.75</v>
      </c>
    </row>
    <row r="44" spans="1:6" ht="15.75" x14ac:dyDescent="0.25">
      <c r="A44" s="17"/>
      <c r="B44" s="17"/>
      <c r="C44" s="2" t="s">
        <v>50</v>
      </c>
      <c r="D44" s="7">
        <v>0.5</v>
      </c>
      <c r="E44" s="6">
        <v>0</v>
      </c>
      <c r="F44" s="6">
        <f t="shared" si="1"/>
        <v>0</v>
      </c>
    </row>
    <row r="45" spans="1:6" ht="15.75" x14ac:dyDescent="0.25">
      <c r="A45" s="17"/>
      <c r="B45" s="17"/>
      <c r="C45" s="2" t="s">
        <v>51</v>
      </c>
      <c r="D45" s="7">
        <v>0.25</v>
      </c>
      <c r="E45" s="6">
        <v>1</v>
      </c>
      <c r="F45" s="6">
        <f t="shared" si="1"/>
        <v>0.25</v>
      </c>
    </row>
    <row r="46" spans="1:6" ht="15.75" x14ac:dyDescent="0.25">
      <c r="A46" s="17"/>
      <c r="B46" s="17"/>
      <c r="C46" s="2" t="s">
        <v>52</v>
      </c>
      <c r="D46" s="7">
        <v>0</v>
      </c>
      <c r="E46" s="6">
        <v>0</v>
      </c>
      <c r="F46" s="6">
        <f t="shared" si="1"/>
        <v>0</v>
      </c>
    </row>
    <row r="47" spans="1:6" ht="15.75" x14ac:dyDescent="0.25">
      <c r="A47" s="17">
        <v>10</v>
      </c>
      <c r="B47" s="17" t="s">
        <v>53</v>
      </c>
      <c r="C47" s="2" t="s">
        <v>54</v>
      </c>
      <c r="D47" s="7">
        <v>1</v>
      </c>
      <c r="E47" s="6">
        <v>9</v>
      </c>
      <c r="F47" s="6">
        <f t="shared" si="1"/>
        <v>9</v>
      </c>
    </row>
    <row r="48" spans="1:6" ht="15.75" x14ac:dyDescent="0.25">
      <c r="A48" s="17"/>
      <c r="B48" s="17"/>
      <c r="C48" s="2" t="s">
        <v>55</v>
      </c>
      <c r="D48" s="7">
        <v>0.75</v>
      </c>
      <c r="E48" s="6">
        <v>0</v>
      </c>
      <c r="F48" s="6">
        <f t="shared" si="1"/>
        <v>0</v>
      </c>
    </row>
    <row r="49" spans="1:6" ht="15.75" x14ac:dyDescent="0.25">
      <c r="A49" s="17"/>
      <c r="B49" s="17"/>
      <c r="C49" s="2" t="s">
        <v>56</v>
      </c>
      <c r="D49" s="7">
        <v>0.5</v>
      </c>
      <c r="E49" s="6">
        <v>1</v>
      </c>
      <c r="F49" s="6">
        <f t="shared" si="1"/>
        <v>0.5</v>
      </c>
    </row>
    <row r="50" spans="1:6" ht="15.75" x14ac:dyDescent="0.25">
      <c r="A50" s="17"/>
      <c r="B50" s="17"/>
      <c r="C50" s="2" t="s">
        <v>57</v>
      </c>
      <c r="D50" s="7">
        <v>0.25</v>
      </c>
      <c r="E50" s="6">
        <v>0</v>
      </c>
      <c r="F50" s="6">
        <f t="shared" si="1"/>
        <v>0</v>
      </c>
    </row>
    <row r="51" spans="1:6" ht="15.75" x14ac:dyDescent="0.25">
      <c r="A51" s="17"/>
      <c r="B51" s="17"/>
      <c r="C51" s="2" t="s">
        <v>58</v>
      </c>
      <c r="D51" s="7">
        <v>0</v>
      </c>
      <c r="E51" s="6">
        <v>0</v>
      </c>
      <c r="F51" s="6">
        <f t="shared" si="1"/>
        <v>0</v>
      </c>
    </row>
    <row r="52" spans="1:6" ht="15.75" x14ac:dyDescent="0.25">
      <c r="A52" s="17">
        <v>11</v>
      </c>
      <c r="B52" s="17" t="s">
        <v>59</v>
      </c>
      <c r="C52" s="2" t="s">
        <v>60</v>
      </c>
      <c r="D52" s="7">
        <v>1</v>
      </c>
      <c r="E52" s="6">
        <v>11</v>
      </c>
      <c r="F52" s="6">
        <f t="shared" si="1"/>
        <v>11</v>
      </c>
    </row>
    <row r="53" spans="1:6" ht="63" x14ac:dyDescent="0.25">
      <c r="A53" s="17"/>
      <c r="B53" s="17"/>
      <c r="C53" s="2" t="s">
        <v>61</v>
      </c>
      <c r="D53" s="7">
        <v>0.75</v>
      </c>
      <c r="E53" s="6">
        <v>0</v>
      </c>
      <c r="F53" s="6">
        <f t="shared" si="1"/>
        <v>0</v>
      </c>
    </row>
    <row r="54" spans="1:6" ht="78.75" x14ac:dyDescent="0.25">
      <c r="A54" s="17"/>
      <c r="B54" s="17"/>
      <c r="C54" s="2" t="s">
        <v>62</v>
      </c>
      <c r="D54" s="7">
        <v>0.5</v>
      </c>
      <c r="E54" s="6">
        <v>1</v>
      </c>
      <c r="F54" s="6">
        <f t="shared" si="1"/>
        <v>0.5</v>
      </c>
    </row>
    <row r="55" spans="1:6" ht="63" x14ac:dyDescent="0.25">
      <c r="A55" s="17"/>
      <c r="B55" s="17"/>
      <c r="C55" s="2" t="s">
        <v>63</v>
      </c>
      <c r="D55" s="7">
        <v>0.25</v>
      </c>
      <c r="E55" s="6">
        <v>0</v>
      </c>
      <c r="F55" s="6">
        <f t="shared" si="1"/>
        <v>0</v>
      </c>
    </row>
    <row r="56" spans="1:6" ht="78.75" x14ac:dyDescent="0.25">
      <c r="A56" s="17"/>
      <c r="B56" s="17"/>
      <c r="C56" s="2" t="s">
        <v>64</v>
      </c>
      <c r="D56" s="7">
        <v>0</v>
      </c>
      <c r="E56" s="6">
        <v>0</v>
      </c>
      <c r="F56" s="6">
        <f t="shared" si="1"/>
        <v>0</v>
      </c>
    </row>
  </sheetData>
  <mergeCells count="28">
    <mergeCell ref="F3:F4"/>
    <mergeCell ref="A3:A4"/>
    <mergeCell ref="B3:B4"/>
    <mergeCell ref="C3:C4"/>
    <mergeCell ref="D3:D4"/>
    <mergeCell ref="E3:E4"/>
    <mergeCell ref="A5:A6"/>
    <mergeCell ref="B5:B6"/>
    <mergeCell ref="A7:A11"/>
    <mergeCell ref="B7:B11"/>
    <mergeCell ref="A12:A18"/>
    <mergeCell ref="B12:B18"/>
    <mergeCell ref="A19:A21"/>
    <mergeCell ref="B19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workbookViewId="0">
      <selection sqref="A1:F1048576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</cols>
  <sheetData>
    <row r="3" spans="1:6" x14ac:dyDescent="0.25">
      <c r="A3" s="18" t="s">
        <v>66</v>
      </c>
      <c r="B3" s="17" t="s">
        <v>0</v>
      </c>
      <c r="C3" s="17" t="s">
        <v>1</v>
      </c>
      <c r="D3" s="16" t="s">
        <v>65</v>
      </c>
      <c r="E3" s="13" t="s">
        <v>67</v>
      </c>
      <c r="F3" s="15" t="s">
        <v>68</v>
      </c>
    </row>
    <row r="4" spans="1:6" x14ac:dyDescent="0.25">
      <c r="A4" s="19"/>
      <c r="B4" s="17"/>
      <c r="C4" s="17"/>
      <c r="D4" s="16"/>
      <c r="E4" s="14"/>
      <c r="F4" s="15"/>
    </row>
    <row r="5" spans="1:6" ht="15.75" x14ac:dyDescent="0.25">
      <c r="A5" s="17">
        <v>1</v>
      </c>
      <c r="B5" s="17" t="s">
        <v>2</v>
      </c>
      <c r="C5" s="2" t="s">
        <v>3</v>
      </c>
      <c r="D5" s="7"/>
      <c r="E5" s="6">
        <v>6</v>
      </c>
      <c r="F5" s="6">
        <f>E5</f>
        <v>6</v>
      </c>
    </row>
    <row r="6" spans="1:6" ht="15.75" x14ac:dyDescent="0.25">
      <c r="A6" s="17"/>
      <c r="B6" s="17"/>
      <c r="C6" s="2" t="s">
        <v>4</v>
      </c>
      <c r="D6" s="7"/>
      <c r="E6" s="6">
        <v>9</v>
      </c>
      <c r="F6" s="6">
        <f t="shared" ref="F6:F21" si="0">E6</f>
        <v>9</v>
      </c>
    </row>
    <row r="7" spans="1:6" ht="15.75" x14ac:dyDescent="0.25">
      <c r="A7" s="17">
        <v>2</v>
      </c>
      <c r="B7" s="17" t="s">
        <v>5</v>
      </c>
      <c r="C7" s="2" t="s">
        <v>6</v>
      </c>
      <c r="D7" s="7"/>
      <c r="E7" s="6">
        <v>0</v>
      </c>
      <c r="F7" s="6">
        <f t="shared" si="0"/>
        <v>0</v>
      </c>
    </row>
    <row r="8" spans="1:6" ht="15.75" x14ac:dyDescent="0.25">
      <c r="A8" s="17"/>
      <c r="B8" s="17"/>
      <c r="C8" s="2" t="s">
        <v>7</v>
      </c>
      <c r="D8" s="7"/>
      <c r="E8" s="6">
        <v>0</v>
      </c>
      <c r="F8" s="6">
        <f t="shared" si="0"/>
        <v>0</v>
      </c>
    </row>
    <row r="9" spans="1:6" ht="15.75" x14ac:dyDescent="0.25">
      <c r="A9" s="17"/>
      <c r="B9" s="17"/>
      <c r="C9" s="2" t="s">
        <v>8</v>
      </c>
      <c r="D9" s="7"/>
      <c r="E9" s="6">
        <v>0</v>
      </c>
      <c r="F9" s="6">
        <f t="shared" si="0"/>
        <v>0</v>
      </c>
    </row>
    <row r="10" spans="1:6" ht="15.75" x14ac:dyDescent="0.25">
      <c r="A10" s="17"/>
      <c r="B10" s="17"/>
      <c r="C10" s="2" t="s">
        <v>9</v>
      </c>
      <c r="D10" s="7"/>
      <c r="E10" s="6">
        <v>4</v>
      </c>
      <c r="F10" s="6">
        <f t="shared" si="0"/>
        <v>4</v>
      </c>
    </row>
    <row r="11" spans="1:6" ht="15.75" x14ac:dyDescent="0.25">
      <c r="A11" s="17"/>
      <c r="B11" s="17"/>
      <c r="C11" s="2" t="s">
        <v>10</v>
      </c>
      <c r="D11" s="7"/>
      <c r="E11" s="6">
        <v>10</v>
      </c>
      <c r="F11" s="6">
        <f t="shared" si="0"/>
        <v>10</v>
      </c>
    </row>
    <row r="12" spans="1:6" ht="15.75" x14ac:dyDescent="0.25">
      <c r="A12" s="17">
        <v>3</v>
      </c>
      <c r="B12" s="17" t="s">
        <v>11</v>
      </c>
      <c r="C12" s="2" t="s">
        <v>12</v>
      </c>
      <c r="D12" s="7"/>
      <c r="E12" s="6">
        <v>4</v>
      </c>
      <c r="F12" s="6">
        <f t="shared" si="0"/>
        <v>4</v>
      </c>
    </row>
    <row r="13" spans="1:6" ht="15.75" x14ac:dyDescent="0.25">
      <c r="A13" s="17"/>
      <c r="B13" s="17"/>
      <c r="C13" s="2" t="s">
        <v>13</v>
      </c>
      <c r="D13" s="7"/>
      <c r="E13" s="6">
        <v>8</v>
      </c>
      <c r="F13" s="6">
        <f t="shared" si="0"/>
        <v>8</v>
      </c>
    </row>
    <row r="14" spans="1:6" ht="15.75" x14ac:dyDescent="0.25">
      <c r="A14" s="17"/>
      <c r="B14" s="17"/>
      <c r="C14" s="2" t="s">
        <v>14</v>
      </c>
      <c r="D14" s="7"/>
      <c r="E14" s="6">
        <v>9</v>
      </c>
      <c r="F14" s="6">
        <f t="shared" si="0"/>
        <v>9</v>
      </c>
    </row>
    <row r="15" spans="1:6" ht="15.75" x14ac:dyDescent="0.25">
      <c r="A15" s="17"/>
      <c r="B15" s="17"/>
      <c r="C15" s="2" t="s">
        <v>15</v>
      </c>
      <c r="D15" s="7"/>
      <c r="E15" s="6">
        <v>1</v>
      </c>
      <c r="F15" s="6">
        <f t="shared" si="0"/>
        <v>1</v>
      </c>
    </row>
    <row r="16" spans="1:6" ht="15.75" x14ac:dyDescent="0.25">
      <c r="A16" s="17"/>
      <c r="B16" s="17"/>
      <c r="C16" s="2" t="s">
        <v>16</v>
      </c>
      <c r="D16" s="7"/>
      <c r="E16" s="6">
        <v>0</v>
      </c>
      <c r="F16" s="6">
        <f t="shared" si="0"/>
        <v>0</v>
      </c>
    </row>
    <row r="17" spans="1:6" ht="15.75" x14ac:dyDescent="0.25">
      <c r="A17" s="17"/>
      <c r="B17" s="17"/>
      <c r="C17" s="2" t="s">
        <v>17</v>
      </c>
      <c r="D17" s="7"/>
      <c r="E17" s="6">
        <v>1</v>
      </c>
      <c r="F17" s="6">
        <f t="shared" si="0"/>
        <v>1</v>
      </c>
    </row>
    <row r="18" spans="1:6" ht="15.75" x14ac:dyDescent="0.25">
      <c r="A18" s="17"/>
      <c r="B18" s="17"/>
      <c r="C18" s="2" t="s">
        <v>18</v>
      </c>
      <c r="D18" s="7"/>
      <c r="E18" s="6">
        <v>2</v>
      </c>
      <c r="F18" s="6">
        <f t="shared" si="0"/>
        <v>2</v>
      </c>
    </row>
    <row r="19" spans="1:6" ht="15.75" x14ac:dyDescent="0.25">
      <c r="A19" s="17">
        <v>4</v>
      </c>
      <c r="B19" s="17" t="s">
        <v>19</v>
      </c>
      <c r="C19" s="2" t="s">
        <v>20</v>
      </c>
      <c r="D19" s="7"/>
      <c r="E19" s="6">
        <v>2</v>
      </c>
      <c r="F19" s="6">
        <f t="shared" si="0"/>
        <v>2</v>
      </c>
    </row>
    <row r="20" spans="1:6" ht="15.75" x14ac:dyDescent="0.25">
      <c r="A20" s="17"/>
      <c r="B20" s="17"/>
      <c r="C20" s="2" t="s">
        <v>21</v>
      </c>
      <c r="D20" s="7"/>
      <c r="E20" s="6">
        <v>9</v>
      </c>
      <c r="F20" s="6">
        <f t="shared" si="0"/>
        <v>9</v>
      </c>
    </row>
    <row r="21" spans="1:6" ht="15.75" x14ac:dyDescent="0.25">
      <c r="A21" s="17"/>
      <c r="B21" s="17"/>
      <c r="C21" s="2" t="s">
        <v>22</v>
      </c>
      <c r="D21" s="7"/>
      <c r="E21" s="6">
        <v>2</v>
      </c>
      <c r="F21" s="6">
        <f t="shared" si="0"/>
        <v>2</v>
      </c>
    </row>
    <row r="22" spans="1:6" ht="15.75" x14ac:dyDescent="0.25">
      <c r="A22" s="17">
        <v>5</v>
      </c>
      <c r="B22" s="17" t="s">
        <v>23</v>
      </c>
      <c r="C22" s="2" t="s">
        <v>24</v>
      </c>
      <c r="D22" s="3">
        <v>1</v>
      </c>
      <c r="E22" s="6">
        <v>8</v>
      </c>
      <c r="F22" s="6">
        <f t="shared" ref="F22:F56" si="1">D22*E22</f>
        <v>8</v>
      </c>
    </row>
    <row r="23" spans="1:6" ht="15.75" x14ac:dyDescent="0.25">
      <c r="A23" s="17"/>
      <c r="B23" s="17"/>
      <c r="C23" s="2" t="s">
        <v>25</v>
      </c>
      <c r="D23" s="3">
        <v>0.75</v>
      </c>
      <c r="E23" s="6">
        <v>1</v>
      </c>
      <c r="F23" s="6">
        <f t="shared" si="1"/>
        <v>0.75</v>
      </c>
    </row>
    <row r="24" spans="1:6" ht="15.75" x14ac:dyDescent="0.25">
      <c r="A24" s="17"/>
      <c r="B24" s="17"/>
      <c r="C24" s="2" t="s">
        <v>26</v>
      </c>
      <c r="D24" s="3">
        <v>0.5</v>
      </c>
      <c r="E24" s="6">
        <v>1</v>
      </c>
      <c r="F24" s="6">
        <f t="shared" si="1"/>
        <v>0.5</v>
      </c>
    </row>
    <row r="25" spans="1:6" ht="15.75" x14ac:dyDescent="0.25">
      <c r="A25" s="17"/>
      <c r="B25" s="17"/>
      <c r="C25" s="2" t="s">
        <v>27</v>
      </c>
      <c r="D25" s="3">
        <v>0.25</v>
      </c>
      <c r="E25" s="6">
        <v>1</v>
      </c>
      <c r="F25" s="6">
        <f t="shared" si="1"/>
        <v>0.25</v>
      </c>
    </row>
    <row r="26" spans="1:6" ht="15.75" x14ac:dyDescent="0.25">
      <c r="A26" s="17"/>
      <c r="B26" s="17"/>
      <c r="C26" s="2" t="s">
        <v>28</v>
      </c>
      <c r="D26" s="4">
        <v>0</v>
      </c>
      <c r="E26" s="6">
        <v>2</v>
      </c>
      <c r="F26" s="6">
        <f t="shared" si="1"/>
        <v>0</v>
      </c>
    </row>
    <row r="27" spans="1:6" ht="15.75" x14ac:dyDescent="0.25">
      <c r="A27" s="17">
        <v>6</v>
      </c>
      <c r="B27" s="17" t="s">
        <v>29</v>
      </c>
      <c r="C27" s="2" t="s">
        <v>30</v>
      </c>
      <c r="D27" s="7">
        <v>1</v>
      </c>
      <c r="E27" s="6">
        <v>11</v>
      </c>
      <c r="F27" s="6">
        <f t="shared" si="1"/>
        <v>11</v>
      </c>
    </row>
    <row r="28" spans="1:6" ht="15.75" x14ac:dyDescent="0.25">
      <c r="A28" s="17"/>
      <c r="B28" s="17"/>
      <c r="C28" s="2" t="s">
        <v>31</v>
      </c>
      <c r="D28" s="7">
        <v>0.75</v>
      </c>
      <c r="E28" s="6">
        <v>1</v>
      </c>
      <c r="F28" s="6">
        <f t="shared" si="1"/>
        <v>0.75</v>
      </c>
    </row>
    <row r="29" spans="1:6" ht="15.75" x14ac:dyDescent="0.25">
      <c r="A29" s="17"/>
      <c r="B29" s="17"/>
      <c r="C29" s="2" t="s">
        <v>32</v>
      </c>
      <c r="D29" s="7">
        <v>0.5</v>
      </c>
      <c r="E29" s="6">
        <v>0</v>
      </c>
      <c r="F29" s="6">
        <f t="shared" si="1"/>
        <v>0</v>
      </c>
    </row>
    <row r="30" spans="1:6" ht="15.75" x14ac:dyDescent="0.25">
      <c r="A30" s="17"/>
      <c r="B30" s="17"/>
      <c r="C30" s="2" t="s">
        <v>33</v>
      </c>
      <c r="D30" s="7">
        <v>0.25</v>
      </c>
      <c r="E30" s="6">
        <v>0</v>
      </c>
      <c r="F30" s="6">
        <f t="shared" si="1"/>
        <v>0</v>
      </c>
    </row>
    <row r="31" spans="1:6" ht="15.75" x14ac:dyDescent="0.25">
      <c r="A31" s="17"/>
      <c r="B31" s="17"/>
      <c r="C31" s="2" t="s">
        <v>34</v>
      </c>
      <c r="D31" s="7">
        <v>0</v>
      </c>
      <c r="E31" s="6">
        <v>1</v>
      </c>
      <c r="F31" s="6">
        <f t="shared" si="1"/>
        <v>0</v>
      </c>
    </row>
    <row r="32" spans="1:6" ht="15.75" x14ac:dyDescent="0.25">
      <c r="A32" s="17">
        <v>7</v>
      </c>
      <c r="B32" s="17" t="s">
        <v>35</v>
      </c>
      <c r="C32" s="2" t="s">
        <v>36</v>
      </c>
      <c r="D32" s="7">
        <v>1</v>
      </c>
      <c r="E32" s="6">
        <v>8</v>
      </c>
      <c r="F32" s="6">
        <f t="shared" si="1"/>
        <v>8</v>
      </c>
    </row>
    <row r="33" spans="1:6" ht="15.75" x14ac:dyDescent="0.25">
      <c r="A33" s="17"/>
      <c r="B33" s="17"/>
      <c r="C33" s="2" t="s">
        <v>37</v>
      </c>
      <c r="D33" s="7">
        <v>0.75</v>
      </c>
      <c r="E33" s="6">
        <v>2</v>
      </c>
      <c r="F33" s="6">
        <f t="shared" si="1"/>
        <v>1.5</v>
      </c>
    </row>
    <row r="34" spans="1:6" ht="15.75" x14ac:dyDescent="0.25">
      <c r="A34" s="17"/>
      <c r="B34" s="17"/>
      <c r="C34" s="2" t="s">
        <v>38</v>
      </c>
      <c r="D34" s="7">
        <v>0.5</v>
      </c>
      <c r="E34" s="6">
        <v>1</v>
      </c>
      <c r="F34" s="6">
        <f t="shared" si="1"/>
        <v>0.5</v>
      </c>
    </row>
    <row r="35" spans="1:6" ht="15.75" x14ac:dyDescent="0.25">
      <c r="A35" s="17"/>
      <c r="B35" s="17"/>
      <c r="C35" s="2" t="s">
        <v>39</v>
      </c>
      <c r="D35" s="7">
        <v>0.25</v>
      </c>
      <c r="E35" s="6">
        <v>12</v>
      </c>
      <c r="F35" s="6">
        <f t="shared" si="1"/>
        <v>3</v>
      </c>
    </row>
    <row r="36" spans="1:6" ht="15.75" x14ac:dyDescent="0.25">
      <c r="A36" s="17"/>
      <c r="B36" s="17"/>
      <c r="C36" s="2" t="s">
        <v>40</v>
      </c>
      <c r="D36" s="7">
        <v>0</v>
      </c>
      <c r="E36" s="6">
        <v>1</v>
      </c>
      <c r="F36" s="6">
        <f t="shared" si="1"/>
        <v>0</v>
      </c>
    </row>
    <row r="37" spans="1:6" ht="15.75" x14ac:dyDescent="0.25">
      <c r="A37" s="17">
        <v>8</v>
      </c>
      <c r="B37" s="17" t="s">
        <v>41</v>
      </c>
      <c r="C37" s="2" t="s">
        <v>42</v>
      </c>
      <c r="D37" s="7">
        <v>1</v>
      </c>
      <c r="E37" s="6">
        <v>10</v>
      </c>
      <c r="F37" s="6">
        <f t="shared" si="1"/>
        <v>10</v>
      </c>
    </row>
    <row r="38" spans="1:6" ht="15.75" x14ac:dyDescent="0.25">
      <c r="A38" s="17"/>
      <c r="B38" s="17"/>
      <c r="C38" s="2" t="s">
        <v>43</v>
      </c>
      <c r="D38" s="7">
        <v>0.75</v>
      </c>
      <c r="E38" s="6">
        <v>1</v>
      </c>
      <c r="F38" s="6">
        <f t="shared" si="1"/>
        <v>0.75</v>
      </c>
    </row>
    <row r="39" spans="1:6" ht="15.75" x14ac:dyDescent="0.25">
      <c r="A39" s="17"/>
      <c r="B39" s="17"/>
      <c r="C39" s="2" t="s">
        <v>44</v>
      </c>
      <c r="D39" s="7">
        <v>0.5</v>
      </c>
      <c r="E39" s="6">
        <v>0</v>
      </c>
      <c r="F39" s="6">
        <f t="shared" si="1"/>
        <v>0</v>
      </c>
    </row>
    <row r="40" spans="1:6" ht="15.75" x14ac:dyDescent="0.25">
      <c r="A40" s="17"/>
      <c r="B40" s="17"/>
      <c r="C40" s="2" t="s">
        <v>45</v>
      </c>
      <c r="D40" s="7">
        <v>0.25</v>
      </c>
      <c r="E40" s="6">
        <v>0</v>
      </c>
      <c r="F40" s="6">
        <f t="shared" si="1"/>
        <v>0</v>
      </c>
    </row>
    <row r="41" spans="1:6" ht="15.75" x14ac:dyDescent="0.25">
      <c r="A41" s="17"/>
      <c r="B41" s="17"/>
      <c r="C41" s="2" t="s">
        <v>46</v>
      </c>
      <c r="D41" s="7">
        <v>0</v>
      </c>
      <c r="E41" s="6">
        <v>1</v>
      </c>
      <c r="F41" s="6">
        <f t="shared" si="1"/>
        <v>0</v>
      </c>
    </row>
    <row r="42" spans="1:6" ht="15.75" x14ac:dyDescent="0.25">
      <c r="A42" s="17">
        <v>9</v>
      </c>
      <c r="B42" s="17" t="s">
        <v>47</v>
      </c>
      <c r="C42" s="2" t="s">
        <v>48</v>
      </c>
      <c r="D42" s="7">
        <v>1</v>
      </c>
      <c r="E42" s="6">
        <v>9</v>
      </c>
      <c r="F42" s="6">
        <f t="shared" si="1"/>
        <v>9</v>
      </c>
    </row>
    <row r="43" spans="1:6" ht="15.75" x14ac:dyDescent="0.25">
      <c r="A43" s="17"/>
      <c r="B43" s="17"/>
      <c r="C43" s="2" t="s">
        <v>49</v>
      </c>
      <c r="D43" s="7">
        <v>0.75</v>
      </c>
      <c r="E43" s="6">
        <v>3</v>
      </c>
      <c r="F43" s="6">
        <f t="shared" si="1"/>
        <v>2.25</v>
      </c>
    </row>
    <row r="44" spans="1:6" ht="15.75" x14ac:dyDescent="0.25">
      <c r="A44" s="17"/>
      <c r="B44" s="17"/>
      <c r="C44" s="2" t="s">
        <v>50</v>
      </c>
      <c r="D44" s="7">
        <v>0.5</v>
      </c>
      <c r="E44" s="6">
        <v>2</v>
      </c>
      <c r="F44" s="6">
        <f t="shared" si="1"/>
        <v>1</v>
      </c>
    </row>
    <row r="45" spans="1:6" ht="15.75" x14ac:dyDescent="0.25">
      <c r="A45" s="17"/>
      <c r="B45" s="17"/>
      <c r="C45" s="2" t="s">
        <v>51</v>
      </c>
      <c r="D45" s="7">
        <v>0.25</v>
      </c>
      <c r="E45" s="6">
        <v>0</v>
      </c>
      <c r="F45" s="6">
        <f t="shared" si="1"/>
        <v>0</v>
      </c>
    </row>
    <row r="46" spans="1:6" ht="15.75" x14ac:dyDescent="0.25">
      <c r="A46" s="17"/>
      <c r="B46" s="17"/>
      <c r="C46" s="2" t="s">
        <v>52</v>
      </c>
      <c r="D46" s="7">
        <v>0</v>
      </c>
      <c r="E46" s="6">
        <v>2</v>
      </c>
      <c r="F46" s="6">
        <f t="shared" si="1"/>
        <v>0</v>
      </c>
    </row>
    <row r="47" spans="1:6" ht="15.75" x14ac:dyDescent="0.25">
      <c r="A47" s="17">
        <v>10</v>
      </c>
      <c r="B47" s="17" t="s">
        <v>53</v>
      </c>
      <c r="C47" s="2" t="s">
        <v>54</v>
      </c>
      <c r="D47" s="7">
        <v>1</v>
      </c>
      <c r="E47" s="6">
        <v>6</v>
      </c>
      <c r="F47" s="6">
        <f t="shared" si="1"/>
        <v>6</v>
      </c>
    </row>
    <row r="48" spans="1:6" ht="15.75" x14ac:dyDescent="0.25">
      <c r="A48" s="17"/>
      <c r="B48" s="17"/>
      <c r="C48" s="2" t="s">
        <v>55</v>
      </c>
      <c r="D48" s="7">
        <v>0.75</v>
      </c>
      <c r="E48" s="6">
        <v>6</v>
      </c>
      <c r="F48" s="6">
        <f t="shared" si="1"/>
        <v>4.5</v>
      </c>
    </row>
    <row r="49" spans="1:6" ht="15.75" x14ac:dyDescent="0.25">
      <c r="A49" s="17"/>
      <c r="B49" s="17"/>
      <c r="C49" s="2" t="s">
        <v>56</v>
      </c>
      <c r="D49" s="7">
        <v>0.5</v>
      </c>
      <c r="E49" s="6">
        <v>1</v>
      </c>
      <c r="F49" s="6">
        <f t="shared" si="1"/>
        <v>0.5</v>
      </c>
    </row>
    <row r="50" spans="1:6" ht="15.75" x14ac:dyDescent="0.25">
      <c r="A50" s="17"/>
      <c r="B50" s="17"/>
      <c r="C50" s="2" t="s">
        <v>57</v>
      </c>
      <c r="D50" s="7">
        <v>0.25</v>
      </c>
      <c r="E50" s="6">
        <v>0</v>
      </c>
      <c r="F50" s="6">
        <f t="shared" si="1"/>
        <v>0</v>
      </c>
    </row>
    <row r="51" spans="1:6" ht="15.75" x14ac:dyDescent="0.25">
      <c r="A51" s="17"/>
      <c r="B51" s="17"/>
      <c r="C51" s="2" t="s">
        <v>58</v>
      </c>
      <c r="D51" s="7">
        <v>0</v>
      </c>
      <c r="E51" s="6">
        <v>4</v>
      </c>
      <c r="F51" s="6">
        <f t="shared" si="1"/>
        <v>0</v>
      </c>
    </row>
    <row r="52" spans="1:6" ht="15.75" x14ac:dyDescent="0.25">
      <c r="A52" s="17">
        <v>11</v>
      </c>
      <c r="B52" s="17" t="s">
        <v>59</v>
      </c>
      <c r="C52" s="2" t="s">
        <v>60</v>
      </c>
      <c r="D52" s="7">
        <v>1</v>
      </c>
      <c r="E52" s="6">
        <v>14</v>
      </c>
      <c r="F52" s="6">
        <f t="shared" si="1"/>
        <v>14</v>
      </c>
    </row>
    <row r="53" spans="1:6" ht="63" x14ac:dyDescent="0.25">
      <c r="A53" s="17"/>
      <c r="B53" s="17"/>
      <c r="C53" s="2" t="s">
        <v>61</v>
      </c>
      <c r="D53" s="7">
        <v>0.75</v>
      </c>
      <c r="E53" s="6">
        <v>0</v>
      </c>
      <c r="F53" s="6">
        <f t="shared" si="1"/>
        <v>0</v>
      </c>
    </row>
    <row r="54" spans="1:6" ht="78.75" x14ac:dyDescent="0.25">
      <c r="A54" s="17"/>
      <c r="B54" s="17"/>
      <c r="C54" s="2" t="s">
        <v>62</v>
      </c>
      <c r="D54" s="7">
        <v>0.5</v>
      </c>
      <c r="E54" s="6">
        <v>0</v>
      </c>
      <c r="F54" s="6">
        <f t="shared" si="1"/>
        <v>0</v>
      </c>
    </row>
    <row r="55" spans="1:6" ht="63" x14ac:dyDescent="0.25">
      <c r="A55" s="17"/>
      <c r="B55" s="17"/>
      <c r="C55" s="2" t="s">
        <v>63</v>
      </c>
      <c r="D55" s="7">
        <v>0.25</v>
      </c>
      <c r="E55" s="6">
        <v>0</v>
      </c>
      <c r="F55" s="6">
        <f t="shared" si="1"/>
        <v>0</v>
      </c>
    </row>
    <row r="56" spans="1:6" ht="78.75" x14ac:dyDescent="0.25">
      <c r="A56" s="17"/>
      <c r="B56" s="17"/>
      <c r="C56" s="2" t="s">
        <v>64</v>
      </c>
      <c r="D56" s="7">
        <v>0</v>
      </c>
      <c r="E56" s="6">
        <v>0</v>
      </c>
      <c r="F56" s="6">
        <f t="shared" si="1"/>
        <v>0</v>
      </c>
    </row>
  </sheetData>
  <mergeCells count="28">
    <mergeCell ref="F3:F4"/>
    <mergeCell ref="A3:A4"/>
    <mergeCell ref="B3:B4"/>
    <mergeCell ref="C3:C4"/>
    <mergeCell ref="D3:D4"/>
    <mergeCell ref="E3:E4"/>
    <mergeCell ref="A5:A6"/>
    <mergeCell ref="B5:B6"/>
    <mergeCell ref="A7:A11"/>
    <mergeCell ref="B7:B11"/>
    <mergeCell ref="A12:A18"/>
    <mergeCell ref="B12:B18"/>
    <mergeCell ref="A19:A21"/>
    <mergeCell ref="B19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workbookViewId="0">
      <selection sqref="A1:F1048576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</cols>
  <sheetData>
    <row r="3" spans="1:6" x14ac:dyDescent="0.25">
      <c r="A3" s="18" t="s">
        <v>66</v>
      </c>
      <c r="B3" s="17" t="s">
        <v>0</v>
      </c>
      <c r="C3" s="17" t="s">
        <v>1</v>
      </c>
      <c r="D3" s="16" t="s">
        <v>65</v>
      </c>
      <c r="E3" s="13" t="s">
        <v>67</v>
      </c>
      <c r="F3" s="15" t="s">
        <v>68</v>
      </c>
    </row>
    <row r="4" spans="1:6" x14ac:dyDescent="0.25">
      <c r="A4" s="19"/>
      <c r="B4" s="17"/>
      <c r="C4" s="17"/>
      <c r="D4" s="16"/>
      <c r="E4" s="14"/>
      <c r="F4" s="15"/>
    </row>
    <row r="5" spans="1:6" ht="15.75" x14ac:dyDescent="0.25">
      <c r="A5" s="17">
        <v>1</v>
      </c>
      <c r="B5" s="17" t="s">
        <v>2</v>
      </c>
      <c r="C5" s="2" t="s">
        <v>3</v>
      </c>
      <c r="D5" s="7"/>
      <c r="E5" s="6">
        <v>2</v>
      </c>
      <c r="F5" s="6">
        <f>E5</f>
        <v>2</v>
      </c>
    </row>
    <row r="6" spans="1:6" ht="15.75" x14ac:dyDescent="0.25">
      <c r="A6" s="17"/>
      <c r="B6" s="17"/>
      <c r="C6" s="2" t="s">
        <v>4</v>
      </c>
      <c r="D6" s="7"/>
      <c r="E6" s="6">
        <v>17</v>
      </c>
      <c r="F6" s="6">
        <f t="shared" ref="F6:F21" si="0">E6</f>
        <v>17</v>
      </c>
    </row>
    <row r="7" spans="1:6" ht="15.75" x14ac:dyDescent="0.25">
      <c r="A7" s="17">
        <v>2</v>
      </c>
      <c r="B7" s="17" t="s">
        <v>5</v>
      </c>
      <c r="C7" s="2" t="s">
        <v>6</v>
      </c>
      <c r="D7" s="7"/>
      <c r="E7" s="6">
        <v>0</v>
      </c>
      <c r="F7" s="6">
        <f t="shared" si="0"/>
        <v>0</v>
      </c>
    </row>
    <row r="8" spans="1:6" ht="15.75" x14ac:dyDescent="0.25">
      <c r="A8" s="17"/>
      <c r="B8" s="17"/>
      <c r="C8" s="2" t="s">
        <v>7</v>
      </c>
      <c r="D8" s="7"/>
      <c r="E8" s="6">
        <v>0</v>
      </c>
      <c r="F8" s="6">
        <f t="shared" si="0"/>
        <v>0</v>
      </c>
    </row>
    <row r="9" spans="1:6" ht="15.75" x14ac:dyDescent="0.25">
      <c r="A9" s="17"/>
      <c r="B9" s="17"/>
      <c r="C9" s="2" t="s">
        <v>8</v>
      </c>
      <c r="D9" s="7"/>
      <c r="E9" s="6">
        <v>0</v>
      </c>
      <c r="F9" s="6">
        <f t="shared" si="0"/>
        <v>0</v>
      </c>
    </row>
    <row r="10" spans="1:6" ht="15.75" x14ac:dyDescent="0.25">
      <c r="A10" s="17"/>
      <c r="B10" s="17"/>
      <c r="C10" s="2" t="s">
        <v>9</v>
      </c>
      <c r="D10" s="7"/>
      <c r="E10" s="6">
        <v>1</v>
      </c>
      <c r="F10" s="6">
        <f t="shared" si="0"/>
        <v>1</v>
      </c>
    </row>
    <row r="11" spans="1:6" ht="15.75" x14ac:dyDescent="0.25">
      <c r="A11" s="17"/>
      <c r="B11" s="17"/>
      <c r="C11" s="2" t="s">
        <v>10</v>
      </c>
      <c r="D11" s="7"/>
      <c r="E11" s="6">
        <v>19</v>
      </c>
      <c r="F11" s="6">
        <f t="shared" si="0"/>
        <v>19</v>
      </c>
    </row>
    <row r="12" spans="1:6" ht="15.75" x14ac:dyDescent="0.25">
      <c r="A12" s="17">
        <v>3</v>
      </c>
      <c r="B12" s="17" t="s">
        <v>11</v>
      </c>
      <c r="C12" s="2" t="s">
        <v>12</v>
      </c>
      <c r="D12" s="7"/>
      <c r="E12" s="6">
        <v>0</v>
      </c>
      <c r="F12" s="6">
        <f t="shared" si="0"/>
        <v>0</v>
      </c>
    </row>
    <row r="13" spans="1:6" ht="15.75" x14ac:dyDescent="0.25">
      <c r="A13" s="17"/>
      <c r="B13" s="17"/>
      <c r="C13" s="2" t="s">
        <v>13</v>
      </c>
      <c r="D13" s="7"/>
      <c r="E13" s="6">
        <v>15</v>
      </c>
      <c r="F13" s="6">
        <f t="shared" si="0"/>
        <v>15</v>
      </c>
    </row>
    <row r="14" spans="1:6" ht="15.75" x14ac:dyDescent="0.25">
      <c r="A14" s="17"/>
      <c r="B14" s="17"/>
      <c r="C14" s="2" t="s">
        <v>14</v>
      </c>
      <c r="D14" s="7"/>
      <c r="E14" s="6">
        <v>8</v>
      </c>
      <c r="F14" s="6">
        <f t="shared" si="0"/>
        <v>8</v>
      </c>
    </row>
    <row r="15" spans="1:6" ht="15.75" x14ac:dyDescent="0.25">
      <c r="A15" s="17"/>
      <c r="B15" s="17"/>
      <c r="C15" s="2" t="s">
        <v>15</v>
      </c>
      <c r="D15" s="7"/>
      <c r="E15" s="6">
        <v>0</v>
      </c>
      <c r="F15" s="6">
        <f t="shared" si="0"/>
        <v>0</v>
      </c>
    </row>
    <row r="16" spans="1:6" ht="15.75" x14ac:dyDescent="0.25">
      <c r="A16" s="17"/>
      <c r="B16" s="17"/>
      <c r="C16" s="2" t="s">
        <v>16</v>
      </c>
      <c r="D16" s="7"/>
      <c r="E16" s="6">
        <v>0</v>
      </c>
      <c r="F16" s="6">
        <f t="shared" si="0"/>
        <v>0</v>
      </c>
    </row>
    <row r="17" spans="1:6" ht="15.75" x14ac:dyDescent="0.25">
      <c r="A17" s="17"/>
      <c r="B17" s="17"/>
      <c r="C17" s="2" t="s">
        <v>17</v>
      </c>
      <c r="D17" s="7"/>
      <c r="E17" s="6">
        <v>0</v>
      </c>
      <c r="F17" s="6">
        <f t="shared" si="0"/>
        <v>0</v>
      </c>
    </row>
    <row r="18" spans="1:6" ht="15.75" x14ac:dyDescent="0.25">
      <c r="A18" s="17"/>
      <c r="B18" s="17"/>
      <c r="C18" s="2" t="s">
        <v>18</v>
      </c>
      <c r="D18" s="7"/>
      <c r="E18" s="6">
        <v>0</v>
      </c>
      <c r="F18" s="6">
        <f t="shared" si="0"/>
        <v>0</v>
      </c>
    </row>
    <row r="19" spans="1:6" ht="15.75" x14ac:dyDescent="0.25">
      <c r="A19" s="17">
        <v>4</v>
      </c>
      <c r="B19" s="17" t="s">
        <v>19</v>
      </c>
      <c r="C19" s="2" t="s">
        <v>20</v>
      </c>
      <c r="D19" s="7"/>
      <c r="E19" s="6">
        <v>1</v>
      </c>
      <c r="F19" s="6">
        <f t="shared" si="0"/>
        <v>1</v>
      </c>
    </row>
    <row r="20" spans="1:6" ht="15.75" x14ac:dyDescent="0.25">
      <c r="A20" s="17"/>
      <c r="B20" s="17"/>
      <c r="C20" s="2" t="s">
        <v>21</v>
      </c>
      <c r="D20" s="7"/>
      <c r="E20" s="6">
        <v>11</v>
      </c>
      <c r="F20" s="6">
        <f t="shared" si="0"/>
        <v>11</v>
      </c>
    </row>
    <row r="21" spans="1:6" ht="15.75" x14ac:dyDescent="0.25">
      <c r="A21" s="17"/>
      <c r="B21" s="17"/>
      <c r="C21" s="2" t="s">
        <v>22</v>
      </c>
      <c r="D21" s="7"/>
      <c r="E21" s="6">
        <v>4</v>
      </c>
      <c r="F21" s="6">
        <f t="shared" si="0"/>
        <v>4</v>
      </c>
    </row>
    <row r="22" spans="1:6" ht="15.75" x14ac:dyDescent="0.25">
      <c r="A22" s="17">
        <v>5</v>
      </c>
      <c r="B22" s="17" t="s">
        <v>23</v>
      </c>
      <c r="C22" s="2" t="s">
        <v>24</v>
      </c>
      <c r="D22" s="3">
        <v>1</v>
      </c>
      <c r="E22" s="6">
        <v>12</v>
      </c>
      <c r="F22" s="6">
        <f t="shared" ref="F22:F56" si="1">D22*E22</f>
        <v>12</v>
      </c>
    </row>
    <row r="23" spans="1:6" ht="15.75" x14ac:dyDescent="0.25">
      <c r="A23" s="17"/>
      <c r="B23" s="17"/>
      <c r="C23" s="2" t="s">
        <v>25</v>
      </c>
      <c r="D23" s="3">
        <v>0.75</v>
      </c>
      <c r="E23" s="6">
        <v>0</v>
      </c>
      <c r="F23" s="6">
        <f t="shared" si="1"/>
        <v>0</v>
      </c>
    </row>
    <row r="24" spans="1:6" ht="15.75" x14ac:dyDescent="0.25">
      <c r="A24" s="17"/>
      <c r="B24" s="17"/>
      <c r="C24" s="2" t="s">
        <v>26</v>
      </c>
      <c r="D24" s="3">
        <v>0.5</v>
      </c>
      <c r="E24" s="6">
        <v>0</v>
      </c>
      <c r="F24" s="6">
        <f t="shared" si="1"/>
        <v>0</v>
      </c>
    </row>
    <row r="25" spans="1:6" ht="15.75" x14ac:dyDescent="0.25">
      <c r="A25" s="17"/>
      <c r="B25" s="17"/>
      <c r="C25" s="2" t="s">
        <v>27</v>
      </c>
      <c r="D25" s="3">
        <v>0.25</v>
      </c>
      <c r="E25" s="6">
        <v>0</v>
      </c>
      <c r="F25" s="6">
        <f t="shared" si="1"/>
        <v>0</v>
      </c>
    </row>
    <row r="26" spans="1:6" ht="15.75" x14ac:dyDescent="0.25">
      <c r="A26" s="17"/>
      <c r="B26" s="17"/>
      <c r="C26" s="2" t="s">
        <v>28</v>
      </c>
      <c r="D26" s="4">
        <v>0</v>
      </c>
      <c r="E26" s="6">
        <v>2</v>
      </c>
      <c r="F26" s="6">
        <f t="shared" si="1"/>
        <v>0</v>
      </c>
    </row>
    <row r="27" spans="1:6" ht="15.75" x14ac:dyDescent="0.25">
      <c r="A27" s="17">
        <v>6</v>
      </c>
      <c r="B27" s="17" t="s">
        <v>29</v>
      </c>
      <c r="C27" s="2" t="s">
        <v>30</v>
      </c>
      <c r="D27" s="7">
        <v>1</v>
      </c>
      <c r="E27" s="6">
        <v>14</v>
      </c>
      <c r="F27" s="6">
        <f t="shared" si="1"/>
        <v>14</v>
      </c>
    </row>
    <row r="28" spans="1:6" ht="15.75" x14ac:dyDescent="0.25">
      <c r="A28" s="17"/>
      <c r="B28" s="17"/>
      <c r="C28" s="2" t="s">
        <v>31</v>
      </c>
      <c r="D28" s="7">
        <v>0.75</v>
      </c>
      <c r="E28" s="6">
        <v>1</v>
      </c>
      <c r="F28" s="6">
        <f t="shared" si="1"/>
        <v>0.75</v>
      </c>
    </row>
    <row r="29" spans="1:6" ht="15.75" x14ac:dyDescent="0.25">
      <c r="A29" s="17"/>
      <c r="B29" s="17"/>
      <c r="C29" s="2" t="s">
        <v>32</v>
      </c>
      <c r="D29" s="7">
        <v>0.5</v>
      </c>
      <c r="E29" s="6">
        <v>0</v>
      </c>
      <c r="F29" s="6">
        <f t="shared" si="1"/>
        <v>0</v>
      </c>
    </row>
    <row r="30" spans="1:6" ht="15.75" x14ac:dyDescent="0.25">
      <c r="A30" s="17"/>
      <c r="B30" s="17"/>
      <c r="C30" s="2" t="s">
        <v>33</v>
      </c>
      <c r="D30" s="7">
        <v>0.25</v>
      </c>
      <c r="E30" s="6">
        <v>1</v>
      </c>
      <c r="F30" s="6">
        <f t="shared" si="1"/>
        <v>0.25</v>
      </c>
    </row>
    <row r="31" spans="1:6" ht="15.75" x14ac:dyDescent="0.25">
      <c r="A31" s="17"/>
      <c r="B31" s="17"/>
      <c r="C31" s="2" t="s">
        <v>34</v>
      </c>
      <c r="D31" s="7">
        <v>0</v>
      </c>
      <c r="E31" s="6">
        <v>0</v>
      </c>
      <c r="F31" s="6">
        <f t="shared" si="1"/>
        <v>0</v>
      </c>
    </row>
    <row r="32" spans="1:6" ht="15.75" x14ac:dyDescent="0.25">
      <c r="A32" s="17">
        <v>7</v>
      </c>
      <c r="B32" s="17" t="s">
        <v>35</v>
      </c>
      <c r="C32" s="2" t="s">
        <v>36</v>
      </c>
      <c r="D32" s="7">
        <v>1</v>
      </c>
      <c r="E32" s="6">
        <v>12</v>
      </c>
      <c r="F32" s="6">
        <f t="shared" si="1"/>
        <v>12</v>
      </c>
    </row>
    <row r="33" spans="1:6" ht="15.75" x14ac:dyDescent="0.25">
      <c r="A33" s="17"/>
      <c r="B33" s="17"/>
      <c r="C33" s="2" t="s">
        <v>37</v>
      </c>
      <c r="D33" s="7">
        <v>0.75</v>
      </c>
      <c r="E33" s="6">
        <v>0</v>
      </c>
      <c r="F33" s="6">
        <f t="shared" si="1"/>
        <v>0</v>
      </c>
    </row>
    <row r="34" spans="1:6" ht="15.75" x14ac:dyDescent="0.25">
      <c r="A34" s="17"/>
      <c r="B34" s="17"/>
      <c r="C34" s="2" t="s">
        <v>38</v>
      </c>
      <c r="D34" s="7">
        <v>0.5</v>
      </c>
      <c r="E34" s="6">
        <v>0</v>
      </c>
      <c r="F34" s="6">
        <f t="shared" si="1"/>
        <v>0</v>
      </c>
    </row>
    <row r="35" spans="1:6" ht="15.75" x14ac:dyDescent="0.25">
      <c r="A35" s="17"/>
      <c r="B35" s="17"/>
      <c r="C35" s="2" t="s">
        <v>39</v>
      </c>
      <c r="D35" s="7">
        <v>0.25</v>
      </c>
      <c r="E35" s="6">
        <v>17</v>
      </c>
      <c r="F35" s="6">
        <f t="shared" si="1"/>
        <v>4.25</v>
      </c>
    </row>
    <row r="36" spans="1:6" ht="15.75" x14ac:dyDescent="0.25">
      <c r="A36" s="17"/>
      <c r="B36" s="17"/>
      <c r="C36" s="2" t="s">
        <v>40</v>
      </c>
      <c r="D36" s="7">
        <v>0</v>
      </c>
      <c r="E36" s="6">
        <v>0</v>
      </c>
      <c r="F36" s="6">
        <f t="shared" si="1"/>
        <v>0</v>
      </c>
    </row>
    <row r="37" spans="1:6" ht="15.75" x14ac:dyDescent="0.25">
      <c r="A37" s="17">
        <v>8</v>
      </c>
      <c r="B37" s="17" t="s">
        <v>41</v>
      </c>
      <c r="C37" s="2" t="s">
        <v>42</v>
      </c>
      <c r="D37" s="7">
        <v>1</v>
      </c>
      <c r="E37" s="6">
        <v>11</v>
      </c>
      <c r="F37" s="6">
        <f t="shared" si="1"/>
        <v>11</v>
      </c>
    </row>
    <row r="38" spans="1:6" ht="15.75" x14ac:dyDescent="0.25">
      <c r="A38" s="17"/>
      <c r="B38" s="17"/>
      <c r="C38" s="2" t="s">
        <v>43</v>
      </c>
      <c r="D38" s="7">
        <v>0.75</v>
      </c>
      <c r="E38" s="6">
        <v>1</v>
      </c>
      <c r="F38" s="6">
        <f t="shared" si="1"/>
        <v>0.75</v>
      </c>
    </row>
    <row r="39" spans="1:6" ht="15.75" x14ac:dyDescent="0.25">
      <c r="A39" s="17"/>
      <c r="B39" s="17"/>
      <c r="C39" s="2" t="s">
        <v>44</v>
      </c>
      <c r="D39" s="7">
        <v>0.5</v>
      </c>
      <c r="E39" s="6">
        <v>0</v>
      </c>
      <c r="F39" s="6">
        <f t="shared" si="1"/>
        <v>0</v>
      </c>
    </row>
    <row r="40" spans="1:6" ht="15.75" x14ac:dyDescent="0.25">
      <c r="A40" s="17"/>
      <c r="B40" s="17"/>
      <c r="C40" s="2" t="s">
        <v>45</v>
      </c>
      <c r="D40" s="7">
        <v>0.25</v>
      </c>
      <c r="E40" s="6">
        <v>0</v>
      </c>
      <c r="F40" s="6">
        <f t="shared" si="1"/>
        <v>0</v>
      </c>
    </row>
    <row r="41" spans="1:6" ht="15.75" x14ac:dyDescent="0.25">
      <c r="A41" s="17"/>
      <c r="B41" s="17"/>
      <c r="C41" s="2" t="s">
        <v>46</v>
      </c>
      <c r="D41" s="7">
        <v>0</v>
      </c>
      <c r="E41" s="6">
        <v>0</v>
      </c>
      <c r="F41" s="6">
        <f t="shared" si="1"/>
        <v>0</v>
      </c>
    </row>
    <row r="42" spans="1:6" ht="15.75" x14ac:dyDescent="0.25">
      <c r="A42" s="17">
        <v>9</v>
      </c>
      <c r="B42" s="17" t="s">
        <v>47</v>
      </c>
      <c r="C42" s="2" t="s">
        <v>48</v>
      </c>
      <c r="D42" s="7">
        <v>1</v>
      </c>
      <c r="E42" s="6">
        <v>13</v>
      </c>
      <c r="F42" s="6">
        <f t="shared" si="1"/>
        <v>13</v>
      </c>
    </row>
    <row r="43" spans="1:6" ht="15.75" x14ac:dyDescent="0.25">
      <c r="A43" s="17"/>
      <c r="B43" s="17"/>
      <c r="C43" s="2" t="s">
        <v>49</v>
      </c>
      <c r="D43" s="7">
        <v>0.75</v>
      </c>
      <c r="E43" s="6">
        <v>3</v>
      </c>
      <c r="F43" s="6">
        <f t="shared" si="1"/>
        <v>2.25</v>
      </c>
    </row>
    <row r="44" spans="1:6" ht="15.75" x14ac:dyDescent="0.25">
      <c r="A44" s="17"/>
      <c r="B44" s="17"/>
      <c r="C44" s="2" t="s">
        <v>50</v>
      </c>
      <c r="D44" s="7">
        <v>0.5</v>
      </c>
      <c r="E44" s="6">
        <v>0</v>
      </c>
      <c r="F44" s="6">
        <f t="shared" si="1"/>
        <v>0</v>
      </c>
    </row>
    <row r="45" spans="1:6" ht="15.75" x14ac:dyDescent="0.25">
      <c r="A45" s="17"/>
      <c r="B45" s="17"/>
      <c r="C45" s="2" t="s">
        <v>51</v>
      </c>
      <c r="D45" s="7">
        <v>0.25</v>
      </c>
      <c r="E45" s="6">
        <v>1</v>
      </c>
      <c r="F45" s="6">
        <f t="shared" si="1"/>
        <v>0.25</v>
      </c>
    </row>
    <row r="46" spans="1:6" ht="15.75" x14ac:dyDescent="0.25">
      <c r="A46" s="17"/>
      <c r="B46" s="17"/>
      <c r="C46" s="2" t="s">
        <v>52</v>
      </c>
      <c r="D46" s="7">
        <v>0</v>
      </c>
      <c r="E46" s="6">
        <v>0</v>
      </c>
      <c r="F46" s="6">
        <f t="shared" si="1"/>
        <v>0</v>
      </c>
    </row>
    <row r="47" spans="1:6" ht="15.75" x14ac:dyDescent="0.25">
      <c r="A47" s="17">
        <v>10</v>
      </c>
      <c r="B47" s="17" t="s">
        <v>53</v>
      </c>
      <c r="C47" s="2" t="s">
        <v>54</v>
      </c>
      <c r="D47" s="7">
        <v>1</v>
      </c>
      <c r="E47" s="6">
        <v>11</v>
      </c>
      <c r="F47" s="6">
        <f t="shared" si="1"/>
        <v>11</v>
      </c>
    </row>
    <row r="48" spans="1:6" ht="15.75" x14ac:dyDescent="0.25">
      <c r="A48" s="17"/>
      <c r="B48" s="17"/>
      <c r="C48" s="2" t="s">
        <v>55</v>
      </c>
      <c r="D48" s="7">
        <v>0.75</v>
      </c>
      <c r="E48" s="6">
        <v>0</v>
      </c>
      <c r="F48" s="6">
        <f t="shared" si="1"/>
        <v>0</v>
      </c>
    </row>
    <row r="49" spans="1:6" ht="15.75" x14ac:dyDescent="0.25">
      <c r="A49" s="17"/>
      <c r="B49" s="17"/>
      <c r="C49" s="2" t="s">
        <v>56</v>
      </c>
      <c r="D49" s="7">
        <v>0.5</v>
      </c>
      <c r="E49" s="6">
        <v>0</v>
      </c>
      <c r="F49" s="6">
        <f t="shared" si="1"/>
        <v>0</v>
      </c>
    </row>
    <row r="50" spans="1:6" ht="15.75" x14ac:dyDescent="0.25">
      <c r="A50" s="17"/>
      <c r="B50" s="17"/>
      <c r="C50" s="2" t="s">
        <v>57</v>
      </c>
      <c r="D50" s="7">
        <v>0.25</v>
      </c>
      <c r="E50" s="6">
        <v>1</v>
      </c>
      <c r="F50" s="6">
        <f t="shared" si="1"/>
        <v>0.25</v>
      </c>
    </row>
    <row r="51" spans="1:6" ht="15.75" x14ac:dyDescent="0.25">
      <c r="A51" s="17"/>
      <c r="B51" s="17"/>
      <c r="C51" s="2" t="s">
        <v>58</v>
      </c>
      <c r="D51" s="7">
        <v>0</v>
      </c>
      <c r="E51" s="6">
        <v>2</v>
      </c>
      <c r="F51" s="6">
        <f t="shared" si="1"/>
        <v>0</v>
      </c>
    </row>
    <row r="52" spans="1:6" ht="15.75" x14ac:dyDescent="0.25">
      <c r="A52" s="17">
        <v>11</v>
      </c>
      <c r="B52" s="17" t="s">
        <v>59</v>
      </c>
      <c r="C52" s="2" t="s">
        <v>60</v>
      </c>
      <c r="D52" s="7">
        <v>1</v>
      </c>
      <c r="E52" s="6">
        <v>15</v>
      </c>
      <c r="F52" s="6">
        <f t="shared" si="1"/>
        <v>15</v>
      </c>
    </row>
    <row r="53" spans="1:6" ht="63" x14ac:dyDescent="0.25">
      <c r="A53" s="17"/>
      <c r="B53" s="17"/>
      <c r="C53" s="2" t="s">
        <v>61</v>
      </c>
      <c r="D53" s="7">
        <v>0.75</v>
      </c>
      <c r="E53" s="6">
        <v>0</v>
      </c>
      <c r="F53" s="6">
        <f t="shared" si="1"/>
        <v>0</v>
      </c>
    </row>
    <row r="54" spans="1:6" ht="78.75" x14ac:dyDescent="0.25">
      <c r="A54" s="17"/>
      <c r="B54" s="17"/>
      <c r="C54" s="2" t="s">
        <v>62</v>
      </c>
      <c r="D54" s="7">
        <v>0.5</v>
      </c>
      <c r="E54" s="6">
        <v>0</v>
      </c>
      <c r="F54" s="6">
        <f t="shared" si="1"/>
        <v>0</v>
      </c>
    </row>
    <row r="55" spans="1:6" ht="63" x14ac:dyDescent="0.25">
      <c r="A55" s="17"/>
      <c r="B55" s="17"/>
      <c r="C55" s="2" t="s">
        <v>63</v>
      </c>
      <c r="D55" s="7">
        <v>0.25</v>
      </c>
      <c r="E55" s="6">
        <v>0</v>
      </c>
      <c r="F55" s="6">
        <f t="shared" si="1"/>
        <v>0</v>
      </c>
    </row>
    <row r="56" spans="1:6" ht="78.75" x14ac:dyDescent="0.25">
      <c r="A56" s="17"/>
      <c r="B56" s="17"/>
      <c r="C56" s="2" t="s">
        <v>64</v>
      </c>
      <c r="D56" s="7">
        <v>0</v>
      </c>
      <c r="E56" s="6">
        <v>0</v>
      </c>
      <c r="F56" s="6">
        <f t="shared" si="1"/>
        <v>0</v>
      </c>
    </row>
  </sheetData>
  <mergeCells count="28">
    <mergeCell ref="F3:F4"/>
    <mergeCell ref="A3:A4"/>
    <mergeCell ref="B3:B4"/>
    <mergeCell ref="C3:C4"/>
    <mergeCell ref="D3:D4"/>
    <mergeCell ref="E3:E4"/>
    <mergeCell ref="A5:A6"/>
    <mergeCell ref="B5:B6"/>
    <mergeCell ref="A7:A11"/>
    <mergeCell ref="B7:B11"/>
    <mergeCell ref="A12:A18"/>
    <mergeCell ref="B12:B18"/>
    <mergeCell ref="A19:A21"/>
    <mergeCell ref="B19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workbookViewId="0">
      <selection sqref="A1:F1048576"/>
    </sheetView>
  </sheetViews>
  <sheetFormatPr defaultRowHeight="15" x14ac:dyDescent="0.25"/>
  <cols>
    <col min="1" max="1" width="4.28515625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</cols>
  <sheetData>
    <row r="3" spans="1:6" x14ac:dyDescent="0.25">
      <c r="A3" s="18" t="s">
        <v>66</v>
      </c>
      <c r="B3" s="17" t="s">
        <v>0</v>
      </c>
      <c r="C3" s="17" t="s">
        <v>1</v>
      </c>
      <c r="D3" s="16" t="s">
        <v>65</v>
      </c>
      <c r="E3" s="13" t="s">
        <v>67</v>
      </c>
      <c r="F3" s="15" t="s">
        <v>68</v>
      </c>
    </row>
    <row r="4" spans="1:6" x14ac:dyDescent="0.25">
      <c r="A4" s="19"/>
      <c r="B4" s="17"/>
      <c r="C4" s="17"/>
      <c r="D4" s="16"/>
      <c r="E4" s="14"/>
      <c r="F4" s="15"/>
    </row>
    <row r="5" spans="1:6" ht="15.75" x14ac:dyDescent="0.25">
      <c r="A5" s="17">
        <v>1</v>
      </c>
      <c r="B5" s="17" t="s">
        <v>2</v>
      </c>
      <c r="C5" s="2" t="s">
        <v>3</v>
      </c>
      <c r="D5" s="7"/>
      <c r="E5" s="6">
        <v>3</v>
      </c>
      <c r="F5" s="6">
        <f>E5</f>
        <v>3</v>
      </c>
    </row>
    <row r="6" spans="1:6" ht="15.75" x14ac:dyDescent="0.25">
      <c r="A6" s="17"/>
      <c r="B6" s="17"/>
      <c r="C6" s="2" t="s">
        <v>4</v>
      </c>
      <c r="D6" s="7"/>
      <c r="E6" s="6">
        <v>9</v>
      </c>
      <c r="F6" s="6">
        <f t="shared" ref="F6:F21" si="0">E6</f>
        <v>9</v>
      </c>
    </row>
    <row r="7" spans="1:6" ht="15.75" x14ac:dyDescent="0.25">
      <c r="A7" s="17">
        <v>2</v>
      </c>
      <c r="B7" s="17" t="s">
        <v>5</v>
      </c>
      <c r="C7" s="2" t="s">
        <v>6</v>
      </c>
      <c r="D7" s="7"/>
      <c r="E7" s="6">
        <v>0</v>
      </c>
      <c r="F7" s="6">
        <f t="shared" si="0"/>
        <v>0</v>
      </c>
    </row>
    <row r="8" spans="1:6" ht="15.75" x14ac:dyDescent="0.25">
      <c r="A8" s="17"/>
      <c r="B8" s="17"/>
      <c r="C8" s="2" t="s">
        <v>7</v>
      </c>
      <c r="D8" s="7"/>
      <c r="E8" s="6">
        <v>0</v>
      </c>
      <c r="F8" s="6">
        <f t="shared" si="0"/>
        <v>0</v>
      </c>
    </row>
    <row r="9" spans="1:6" ht="15.75" x14ac:dyDescent="0.25">
      <c r="A9" s="17"/>
      <c r="B9" s="17"/>
      <c r="C9" s="2" t="s">
        <v>8</v>
      </c>
      <c r="D9" s="7"/>
      <c r="E9" s="6">
        <v>0</v>
      </c>
      <c r="F9" s="6">
        <f t="shared" si="0"/>
        <v>0</v>
      </c>
    </row>
    <row r="10" spans="1:6" ht="15.75" x14ac:dyDescent="0.25">
      <c r="A10" s="17"/>
      <c r="B10" s="17"/>
      <c r="C10" s="2" t="s">
        <v>9</v>
      </c>
      <c r="D10" s="7"/>
      <c r="E10" s="6">
        <v>0</v>
      </c>
      <c r="F10" s="6">
        <f t="shared" si="0"/>
        <v>0</v>
      </c>
    </row>
    <row r="11" spans="1:6" ht="15.75" x14ac:dyDescent="0.25">
      <c r="A11" s="17"/>
      <c r="B11" s="17"/>
      <c r="C11" s="2" t="s">
        <v>10</v>
      </c>
      <c r="D11" s="7"/>
      <c r="E11" s="6">
        <v>13</v>
      </c>
      <c r="F11" s="6">
        <f t="shared" si="0"/>
        <v>13</v>
      </c>
    </row>
    <row r="12" spans="1:6" ht="15.75" x14ac:dyDescent="0.25">
      <c r="A12" s="17">
        <v>3</v>
      </c>
      <c r="B12" s="17" t="s">
        <v>11</v>
      </c>
      <c r="C12" s="2" t="s">
        <v>12</v>
      </c>
      <c r="D12" s="7"/>
      <c r="E12" s="6">
        <v>0</v>
      </c>
      <c r="F12" s="6">
        <f t="shared" si="0"/>
        <v>0</v>
      </c>
    </row>
    <row r="13" spans="1:6" ht="15.75" x14ac:dyDescent="0.25">
      <c r="A13" s="17"/>
      <c r="B13" s="17"/>
      <c r="C13" s="2" t="s">
        <v>13</v>
      </c>
      <c r="D13" s="7"/>
      <c r="E13" s="6">
        <v>13</v>
      </c>
      <c r="F13" s="6">
        <f t="shared" si="0"/>
        <v>13</v>
      </c>
    </row>
    <row r="14" spans="1:6" ht="15.75" x14ac:dyDescent="0.25">
      <c r="A14" s="17"/>
      <c r="B14" s="17"/>
      <c r="C14" s="2" t="s">
        <v>14</v>
      </c>
      <c r="D14" s="7"/>
      <c r="E14" s="6">
        <v>4</v>
      </c>
      <c r="F14" s="6">
        <f t="shared" si="0"/>
        <v>4</v>
      </c>
    </row>
    <row r="15" spans="1:6" ht="15.75" x14ac:dyDescent="0.25">
      <c r="A15" s="17"/>
      <c r="B15" s="17"/>
      <c r="C15" s="2" t="s">
        <v>15</v>
      </c>
      <c r="D15" s="7"/>
      <c r="E15" s="6">
        <v>0</v>
      </c>
      <c r="F15" s="6">
        <f t="shared" si="0"/>
        <v>0</v>
      </c>
    </row>
    <row r="16" spans="1:6" ht="15.75" x14ac:dyDescent="0.25">
      <c r="A16" s="17"/>
      <c r="B16" s="17"/>
      <c r="C16" s="2" t="s">
        <v>16</v>
      </c>
      <c r="D16" s="7"/>
      <c r="E16" s="6">
        <v>1</v>
      </c>
      <c r="F16" s="6">
        <f t="shared" si="0"/>
        <v>1</v>
      </c>
    </row>
    <row r="17" spans="1:6" ht="15.75" x14ac:dyDescent="0.25">
      <c r="A17" s="17"/>
      <c r="B17" s="17"/>
      <c r="C17" s="2" t="s">
        <v>17</v>
      </c>
      <c r="D17" s="7"/>
      <c r="E17" s="6">
        <v>0</v>
      </c>
      <c r="F17" s="6">
        <f t="shared" si="0"/>
        <v>0</v>
      </c>
    </row>
    <row r="18" spans="1:6" ht="15.75" x14ac:dyDescent="0.25">
      <c r="A18" s="17"/>
      <c r="B18" s="17"/>
      <c r="C18" s="2" t="s">
        <v>18</v>
      </c>
      <c r="D18" s="7"/>
      <c r="E18" s="6">
        <v>0</v>
      </c>
      <c r="F18" s="6">
        <f t="shared" si="0"/>
        <v>0</v>
      </c>
    </row>
    <row r="19" spans="1:6" ht="15.75" x14ac:dyDescent="0.25">
      <c r="A19" s="17">
        <v>4</v>
      </c>
      <c r="B19" s="17" t="s">
        <v>19</v>
      </c>
      <c r="C19" s="2" t="s">
        <v>20</v>
      </c>
      <c r="D19" s="7"/>
      <c r="E19" s="6">
        <v>1</v>
      </c>
      <c r="F19" s="6">
        <f t="shared" si="0"/>
        <v>1</v>
      </c>
    </row>
    <row r="20" spans="1:6" ht="15.75" x14ac:dyDescent="0.25">
      <c r="A20" s="17"/>
      <c r="B20" s="17"/>
      <c r="C20" s="2" t="s">
        <v>21</v>
      </c>
      <c r="D20" s="7"/>
      <c r="E20" s="6">
        <v>10</v>
      </c>
      <c r="F20" s="6">
        <f t="shared" si="0"/>
        <v>10</v>
      </c>
    </row>
    <row r="21" spans="1:6" ht="15.75" x14ac:dyDescent="0.25">
      <c r="A21" s="17"/>
      <c r="B21" s="17"/>
      <c r="C21" s="2" t="s">
        <v>22</v>
      </c>
      <c r="D21" s="7"/>
      <c r="E21" s="6">
        <v>2</v>
      </c>
      <c r="F21" s="6">
        <f t="shared" si="0"/>
        <v>2</v>
      </c>
    </row>
    <row r="22" spans="1:6" ht="15.75" x14ac:dyDescent="0.25">
      <c r="A22" s="17">
        <v>5</v>
      </c>
      <c r="B22" s="17" t="s">
        <v>23</v>
      </c>
      <c r="C22" s="2" t="s">
        <v>24</v>
      </c>
      <c r="D22" s="3">
        <v>1</v>
      </c>
      <c r="E22" s="6">
        <v>7</v>
      </c>
      <c r="F22" s="6">
        <f t="shared" ref="F22:F56" si="1">D22*E22</f>
        <v>7</v>
      </c>
    </row>
    <row r="23" spans="1:6" ht="15.75" x14ac:dyDescent="0.25">
      <c r="A23" s="17"/>
      <c r="B23" s="17"/>
      <c r="C23" s="2" t="s">
        <v>25</v>
      </c>
      <c r="D23" s="3">
        <v>0.75</v>
      </c>
      <c r="E23" s="6">
        <v>0</v>
      </c>
      <c r="F23" s="6">
        <f t="shared" si="1"/>
        <v>0</v>
      </c>
    </row>
    <row r="24" spans="1:6" ht="15.75" x14ac:dyDescent="0.25">
      <c r="A24" s="17"/>
      <c r="B24" s="17"/>
      <c r="C24" s="2" t="s">
        <v>26</v>
      </c>
      <c r="D24" s="3">
        <v>0.5</v>
      </c>
      <c r="E24" s="6">
        <v>1</v>
      </c>
      <c r="F24" s="6">
        <f t="shared" si="1"/>
        <v>0.5</v>
      </c>
    </row>
    <row r="25" spans="1:6" ht="15.75" x14ac:dyDescent="0.25">
      <c r="A25" s="17"/>
      <c r="B25" s="17"/>
      <c r="C25" s="2" t="s">
        <v>27</v>
      </c>
      <c r="D25" s="3">
        <v>0.25</v>
      </c>
      <c r="E25" s="6">
        <v>0</v>
      </c>
      <c r="F25" s="6">
        <f t="shared" si="1"/>
        <v>0</v>
      </c>
    </row>
    <row r="26" spans="1:6" ht="15.75" x14ac:dyDescent="0.25">
      <c r="A26" s="17"/>
      <c r="B26" s="17"/>
      <c r="C26" s="2" t="s">
        <v>28</v>
      </c>
      <c r="D26" s="4">
        <v>0</v>
      </c>
      <c r="E26" s="6">
        <v>0</v>
      </c>
      <c r="F26" s="6">
        <f t="shared" si="1"/>
        <v>0</v>
      </c>
    </row>
    <row r="27" spans="1:6" ht="15.75" x14ac:dyDescent="0.25">
      <c r="A27" s="17">
        <v>6</v>
      </c>
      <c r="B27" s="17" t="s">
        <v>29</v>
      </c>
      <c r="C27" s="2" t="s">
        <v>30</v>
      </c>
      <c r="D27" s="7">
        <v>1</v>
      </c>
      <c r="E27" s="6">
        <v>11</v>
      </c>
      <c r="F27" s="6">
        <f t="shared" si="1"/>
        <v>11</v>
      </c>
    </row>
    <row r="28" spans="1:6" ht="15.75" x14ac:dyDescent="0.25">
      <c r="A28" s="17"/>
      <c r="B28" s="17"/>
      <c r="C28" s="2" t="s">
        <v>31</v>
      </c>
      <c r="D28" s="7">
        <v>0.75</v>
      </c>
      <c r="E28" s="6">
        <v>0</v>
      </c>
      <c r="F28" s="6">
        <f t="shared" si="1"/>
        <v>0</v>
      </c>
    </row>
    <row r="29" spans="1:6" ht="15.75" x14ac:dyDescent="0.25">
      <c r="A29" s="17"/>
      <c r="B29" s="17"/>
      <c r="C29" s="2" t="s">
        <v>32</v>
      </c>
      <c r="D29" s="7">
        <v>0.5</v>
      </c>
      <c r="E29" s="6">
        <v>0</v>
      </c>
      <c r="F29" s="6">
        <f t="shared" si="1"/>
        <v>0</v>
      </c>
    </row>
    <row r="30" spans="1:6" ht="15.75" x14ac:dyDescent="0.25">
      <c r="A30" s="17"/>
      <c r="B30" s="17"/>
      <c r="C30" s="2" t="s">
        <v>33</v>
      </c>
      <c r="D30" s="7">
        <v>0.25</v>
      </c>
      <c r="E30" s="6">
        <v>0</v>
      </c>
      <c r="F30" s="6">
        <f t="shared" si="1"/>
        <v>0</v>
      </c>
    </row>
    <row r="31" spans="1:6" ht="15.75" x14ac:dyDescent="0.25">
      <c r="A31" s="17"/>
      <c r="B31" s="17"/>
      <c r="C31" s="2" t="s">
        <v>34</v>
      </c>
      <c r="D31" s="7">
        <v>0</v>
      </c>
      <c r="E31" s="6">
        <v>0</v>
      </c>
      <c r="F31" s="6">
        <f t="shared" si="1"/>
        <v>0</v>
      </c>
    </row>
    <row r="32" spans="1:6" ht="15.75" x14ac:dyDescent="0.25">
      <c r="A32" s="17">
        <v>7</v>
      </c>
      <c r="B32" s="17" t="s">
        <v>35</v>
      </c>
      <c r="C32" s="2" t="s">
        <v>36</v>
      </c>
      <c r="D32" s="7">
        <v>1</v>
      </c>
      <c r="E32" s="6">
        <v>11</v>
      </c>
      <c r="F32" s="6">
        <f t="shared" si="1"/>
        <v>11</v>
      </c>
    </row>
    <row r="33" spans="1:6" ht="15.75" x14ac:dyDescent="0.25">
      <c r="A33" s="17"/>
      <c r="B33" s="17"/>
      <c r="C33" s="2" t="s">
        <v>37</v>
      </c>
      <c r="D33" s="7">
        <v>0.75</v>
      </c>
      <c r="E33" s="6">
        <v>0</v>
      </c>
      <c r="F33" s="6">
        <f t="shared" si="1"/>
        <v>0</v>
      </c>
    </row>
    <row r="34" spans="1:6" ht="15.75" x14ac:dyDescent="0.25">
      <c r="A34" s="17"/>
      <c r="B34" s="17"/>
      <c r="C34" s="2" t="s">
        <v>38</v>
      </c>
      <c r="D34" s="7">
        <v>0.5</v>
      </c>
      <c r="E34" s="6">
        <v>0</v>
      </c>
      <c r="F34" s="6">
        <f t="shared" si="1"/>
        <v>0</v>
      </c>
    </row>
    <row r="35" spans="1:6" ht="15.75" x14ac:dyDescent="0.25">
      <c r="A35" s="17"/>
      <c r="B35" s="17"/>
      <c r="C35" s="2" t="s">
        <v>39</v>
      </c>
      <c r="D35" s="7">
        <v>0.25</v>
      </c>
      <c r="E35" s="6">
        <v>13</v>
      </c>
      <c r="F35" s="6">
        <f t="shared" si="1"/>
        <v>3.25</v>
      </c>
    </row>
    <row r="36" spans="1:6" ht="15.75" x14ac:dyDescent="0.25">
      <c r="A36" s="17"/>
      <c r="B36" s="17"/>
      <c r="C36" s="2" t="s">
        <v>40</v>
      </c>
      <c r="D36" s="7">
        <v>0</v>
      </c>
      <c r="E36" s="6">
        <v>0</v>
      </c>
      <c r="F36" s="6">
        <f t="shared" si="1"/>
        <v>0</v>
      </c>
    </row>
    <row r="37" spans="1:6" ht="15.75" x14ac:dyDescent="0.25">
      <c r="A37" s="17">
        <v>8</v>
      </c>
      <c r="B37" s="17" t="s">
        <v>41</v>
      </c>
      <c r="C37" s="2" t="s">
        <v>42</v>
      </c>
      <c r="D37" s="7">
        <v>1</v>
      </c>
      <c r="E37" s="6">
        <v>10</v>
      </c>
      <c r="F37" s="6">
        <f t="shared" si="1"/>
        <v>10</v>
      </c>
    </row>
    <row r="38" spans="1:6" ht="15.75" x14ac:dyDescent="0.25">
      <c r="A38" s="17"/>
      <c r="B38" s="17"/>
      <c r="C38" s="2" t="s">
        <v>43</v>
      </c>
      <c r="D38" s="7">
        <v>0.75</v>
      </c>
      <c r="E38" s="6">
        <v>0</v>
      </c>
      <c r="F38" s="6">
        <f t="shared" si="1"/>
        <v>0</v>
      </c>
    </row>
    <row r="39" spans="1:6" ht="15.75" x14ac:dyDescent="0.25">
      <c r="A39" s="17"/>
      <c r="B39" s="17"/>
      <c r="C39" s="2" t="s">
        <v>44</v>
      </c>
      <c r="D39" s="7">
        <v>0.5</v>
      </c>
      <c r="E39" s="6">
        <v>0</v>
      </c>
      <c r="F39" s="6">
        <f t="shared" si="1"/>
        <v>0</v>
      </c>
    </row>
    <row r="40" spans="1:6" ht="15.75" x14ac:dyDescent="0.25">
      <c r="A40" s="17"/>
      <c r="B40" s="17"/>
      <c r="C40" s="2" t="s">
        <v>45</v>
      </c>
      <c r="D40" s="7">
        <v>0.25</v>
      </c>
      <c r="E40" s="6">
        <v>0</v>
      </c>
      <c r="F40" s="6">
        <f t="shared" si="1"/>
        <v>0</v>
      </c>
    </row>
    <row r="41" spans="1:6" ht="15.75" x14ac:dyDescent="0.25">
      <c r="A41" s="17"/>
      <c r="B41" s="17"/>
      <c r="C41" s="2" t="s">
        <v>46</v>
      </c>
      <c r="D41" s="7">
        <v>0</v>
      </c>
      <c r="E41" s="6">
        <v>0</v>
      </c>
      <c r="F41" s="6">
        <f t="shared" si="1"/>
        <v>0</v>
      </c>
    </row>
    <row r="42" spans="1:6" ht="15.75" x14ac:dyDescent="0.25">
      <c r="A42" s="17">
        <v>9</v>
      </c>
      <c r="B42" s="17" t="s">
        <v>47</v>
      </c>
      <c r="C42" s="2" t="s">
        <v>48</v>
      </c>
      <c r="D42" s="7">
        <v>1</v>
      </c>
      <c r="E42" s="6">
        <v>7</v>
      </c>
      <c r="F42" s="6">
        <f t="shared" si="1"/>
        <v>7</v>
      </c>
    </row>
    <row r="43" spans="1:6" ht="15.75" x14ac:dyDescent="0.25">
      <c r="A43" s="17"/>
      <c r="B43" s="17"/>
      <c r="C43" s="2" t="s">
        <v>49</v>
      </c>
      <c r="D43" s="7">
        <v>0.75</v>
      </c>
      <c r="E43" s="6">
        <v>5</v>
      </c>
      <c r="F43" s="6">
        <f t="shared" si="1"/>
        <v>3.75</v>
      </c>
    </row>
    <row r="44" spans="1:6" ht="15.75" x14ac:dyDescent="0.25">
      <c r="A44" s="17"/>
      <c r="B44" s="17"/>
      <c r="C44" s="2" t="s">
        <v>50</v>
      </c>
      <c r="D44" s="7">
        <v>0.5</v>
      </c>
      <c r="E44" s="6">
        <v>0</v>
      </c>
      <c r="F44" s="6">
        <f t="shared" si="1"/>
        <v>0</v>
      </c>
    </row>
    <row r="45" spans="1:6" ht="15.75" x14ac:dyDescent="0.25">
      <c r="A45" s="17"/>
      <c r="B45" s="17"/>
      <c r="C45" s="2" t="s">
        <v>51</v>
      </c>
      <c r="D45" s="7">
        <v>0.25</v>
      </c>
      <c r="E45" s="6">
        <v>1</v>
      </c>
      <c r="F45" s="6">
        <f t="shared" si="1"/>
        <v>0.25</v>
      </c>
    </row>
    <row r="46" spans="1:6" ht="15.75" x14ac:dyDescent="0.25">
      <c r="A46" s="17"/>
      <c r="B46" s="17"/>
      <c r="C46" s="2" t="s">
        <v>52</v>
      </c>
      <c r="D46" s="7">
        <v>0</v>
      </c>
      <c r="E46" s="6">
        <v>0</v>
      </c>
      <c r="F46" s="6">
        <f t="shared" si="1"/>
        <v>0</v>
      </c>
    </row>
    <row r="47" spans="1:6" ht="15.75" x14ac:dyDescent="0.25">
      <c r="A47" s="17">
        <v>10</v>
      </c>
      <c r="B47" s="17" t="s">
        <v>53</v>
      </c>
      <c r="C47" s="2" t="s">
        <v>54</v>
      </c>
      <c r="D47" s="7">
        <v>1</v>
      </c>
      <c r="E47" s="6">
        <v>8</v>
      </c>
      <c r="F47" s="6">
        <f t="shared" si="1"/>
        <v>8</v>
      </c>
    </row>
    <row r="48" spans="1:6" ht="15.75" x14ac:dyDescent="0.25">
      <c r="A48" s="17"/>
      <c r="B48" s="17"/>
      <c r="C48" s="2" t="s">
        <v>55</v>
      </c>
      <c r="D48" s="7">
        <v>0.75</v>
      </c>
      <c r="E48" s="6">
        <v>4</v>
      </c>
      <c r="F48" s="6">
        <f t="shared" si="1"/>
        <v>3</v>
      </c>
    </row>
    <row r="49" spans="1:6" ht="15.75" x14ac:dyDescent="0.25">
      <c r="A49" s="17"/>
      <c r="B49" s="17"/>
      <c r="C49" s="2" t="s">
        <v>56</v>
      </c>
      <c r="D49" s="7">
        <v>0.5</v>
      </c>
      <c r="E49" s="6">
        <v>1</v>
      </c>
      <c r="F49" s="6">
        <f t="shared" si="1"/>
        <v>0.5</v>
      </c>
    </row>
    <row r="50" spans="1:6" ht="15.75" x14ac:dyDescent="0.25">
      <c r="A50" s="17"/>
      <c r="B50" s="17"/>
      <c r="C50" s="2" t="s">
        <v>57</v>
      </c>
      <c r="D50" s="7">
        <v>0.25</v>
      </c>
      <c r="E50" s="6">
        <v>0</v>
      </c>
      <c r="F50" s="6">
        <f t="shared" si="1"/>
        <v>0</v>
      </c>
    </row>
    <row r="51" spans="1:6" ht="15.75" x14ac:dyDescent="0.25">
      <c r="A51" s="17"/>
      <c r="B51" s="17"/>
      <c r="C51" s="2" t="s">
        <v>58</v>
      </c>
      <c r="D51" s="7">
        <v>0</v>
      </c>
      <c r="E51" s="6">
        <v>0</v>
      </c>
      <c r="F51" s="6">
        <f t="shared" si="1"/>
        <v>0</v>
      </c>
    </row>
    <row r="52" spans="1:6" ht="15.75" x14ac:dyDescent="0.25">
      <c r="A52" s="17">
        <v>11</v>
      </c>
      <c r="B52" s="17" t="s">
        <v>59</v>
      </c>
      <c r="C52" s="2" t="s">
        <v>60</v>
      </c>
      <c r="D52" s="7">
        <v>1</v>
      </c>
      <c r="E52" s="6">
        <v>11</v>
      </c>
      <c r="F52" s="6">
        <f t="shared" si="1"/>
        <v>11</v>
      </c>
    </row>
    <row r="53" spans="1:6" ht="63" x14ac:dyDescent="0.25">
      <c r="A53" s="17"/>
      <c r="B53" s="17"/>
      <c r="C53" s="2" t="s">
        <v>61</v>
      </c>
      <c r="D53" s="7">
        <v>0.75</v>
      </c>
      <c r="E53" s="6">
        <v>1</v>
      </c>
      <c r="F53" s="6">
        <f t="shared" si="1"/>
        <v>0.75</v>
      </c>
    </row>
    <row r="54" spans="1:6" ht="78.75" x14ac:dyDescent="0.25">
      <c r="A54" s="17"/>
      <c r="B54" s="17"/>
      <c r="C54" s="2" t="s">
        <v>62</v>
      </c>
      <c r="D54" s="7">
        <v>0.5</v>
      </c>
      <c r="E54" s="6">
        <v>0</v>
      </c>
      <c r="F54" s="6">
        <f t="shared" si="1"/>
        <v>0</v>
      </c>
    </row>
    <row r="55" spans="1:6" ht="63" x14ac:dyDescent="0.25">
      <c r="A55" s="17"/>
      <c r="B55" s="17"/>
      <c r="C55" s="2" t="s">
        <v>63</v>
      </c>
      <c r="D55" s="7">
        <v>0.25</v>
      </c>
      <c r="E55" s="6">
        <v>0</v>
      </c>
      <c r="F55" s="6">
        <f t="shared" si="1"/>
        <v>0</v>
      </c>
    </row>
    <row r="56" spans="1:6" ht="78.75" x14ac:dyDescent="0.25">
      <c r="A56" s="17"/>
      <c r="B56" s="17"/>
      <c r="C56" s="2" t="s">
        <v>64</v>
      </c>
      <c r="D56" s="7">
        <v>0</v>
      </c>
      <c r="E56" s="6">
        <v>2</v>
      </c>
      <c r="F56" s="6">
        <f t="shared" si="1"/>
        <v>0</v>
      </c>
    </row>
  </sheetData>
  <mergeCells count="28">
    <mergeCell ref="F3:F4"/>
    <mergeCell ref="A3:A4"/>
    <mergeCell ref="B3:B4"/>
    <mergeCell ref="C3:C4"/>
    <mergeCell ref="D3:D4"/>
    <mergeCell ref="E3:E4"/>
    <mergeCell ref="A5:A6"/>
    <mergeCell ref="B5:B6"/>
    <mergeCell ref="A7:A11"/>
    <mergeCell ref="B7:B11"/>
    <mergeCell ref="A12:A18"/>
    <mergeCell ref="B12:B18"/>
    <mergeCell ref="A19:A21"/>
    <mergeCell ref="B19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workbookViewId="0">
      <selection sqref="A1:F1048576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</cols>
  <sheetData>
    <row r="3" spans="1:6" x14ac:dyDescent="0.25">
      <c r="A3" s="18" t="s">
        <v>66</v>
      </c>
      <c r="B3" s="17" t="s">
        <v>0</v>
      </c>
      <c r="C3" s="17" t="s">
        <v>1</v>
      </c>
      <c r="D3" s="16" t="s">
        <v>65</v>
      </c>
      <c r="E3" s="13" t="s">
        <v>67</v>
      </c>
      <c r="F3" s="15" t="s">
        <v>68</v>
      </c>
    </row>
    <row r="4" spans="1:6" x14ac:dyDescent="0.25">
      <c r="A4" s="19"/>
      <c r="B4" s="17"/>
      <c r="C4" s="17"/>
      <c r="D4" s="16"/>
      <c r="E4" s="14"/>
      <c r="F4" s="15"/>
    </row>
    <row r="5" spans="1:6" ht="15.75" x14ac:dyDescent="0.25">
      <c r="A5" s="17">
        <v>1</v>
      </c>
      <c r="B5" s="17" t="s">
        <v>2</v>
      </c>
      <c r="C5" s="2" t="s">
        <v>3</v>
      </c>
      <c r="D5" s="7"/>
      <c r="E5" s="6">
        <v>5</v>
      </c>
      <c r="F5" s="6">
        <f>E5</f>
        <v>5</v>
      </c>
    </row>
    <row r="6" spans="1:6" ht="15.75" x14ac:dyDescent="0.25">
      <c r="A6" s="17"/>
      <c r="B6" s="17"/>
      <c r="C6" s="2" t="s">
        <v>4</v>
      </c>
      <c r="D6" s="7"/>
      <c r="E6" s="6">
        <v>16</v>
      </c>
      <c r="F6" s="6">
        <f t="shared" ref="F6:F21" si="0">E6</f>
        <v>16</v>
      </c>
    </row>
    <row r="7" spans="1:6" ht="15.75" x14ac:dyDescent="0.25">
      <c r="A7" s="17">
        <v>2</v>
      </c>
      <c r="B7" s="17" t="s">
        <v>5</v>
      </c>
      <c r="C7" s="2" t="s">
        <v>6</v>
      </c>
      <c r="D7" s="7"/>
      <c r="E7" s="6">
        <v>1</v>
      </c>
      <c r="F7" s="6">
        <f t="shared" si="0"/>
        <v>1</v>
      </c>
    </row>
    <row r="8" spans="1:6" ht="15.75" x14ac:dyDescent="0.25">
      <c r="A8" s="17"/>
      <c r="B8" s="17"/>
      <c r="C8" s="2" t="s">
        <v>7</v>
      </c>
      <c r="D8" s="7"/>
      <c r="E8" s="6">
        <v>0</v>
      </c>
      <c r="F8" s="6">
        <f t="shared" si="0"/>
        <v>0</v>
      </c>
    </row>
    <row r="9" spans="1:6" ht="15.75" x14ac:dyDescent="0.25">
      <c r="A9" s="17"/>
      <c r="B9" s="17"/>
      <c r="C9" s="2" t="s">
        <v>8</v>
      </c>
      <c r="D9" s="7"/>
      <c r="E9" s="6">
        <v>2</v>
      </c>
      <c r="F9" s="6">
        <f t="shared" si="0"/>
        <v>2</v>
      </c>
    </row>
    <row r="10" spans="1:6" ht="15.75" x14ac:dyDescent="0.25">
      <c r="A10" s="17"/>
      <c r="B10" s="17"/>
      <c r="C10" s="2" t="s">
        <v>9</v>
      </c>
      <c r="D10" s="7"/>
      <c r="E10" s="6">
        <v>4</v>
      </c>
      <c r="F10" s="6">
        <f t="shared" si="0"/>
        <v>4</v>
      </c>
    </row>
    <row r="11" spans="1:6" ht="15.75" x14ac:dyDescent="0.25">
      <c r="A11" s="17"/>
      <c r="B11" s="17"/>
      <c r="C11" s="2" t="s">
        <v>10</v>
      </c>
      <c r="D11" s="7"/>
      <c r="E11" s="6">
        <v>17</v>
      </c>
      <c r="F11" s="6">
        <f t="shared" si="0"/>
        <v>17</v>
      </c>
    </row>
    <row r="12" spans="1:6" ht="15.75" x14ac:dyDescent="0.25">
      <c r="A12" s="17">
        <v>3</v>
      </c>
      <c r="B12" s="17" t="s">
        <v>11</v>
      </c>
      <c r="C12" s="2" t="s">
        <v>12</v>
      </c>
      <c r="D12" s="7"/>
      <c r="E12" s="6">
        <v>1</v>
      </c>
      <c r="F12" s="6">
        <f t="shared" si="0"/>
        <v>1</v>
      </c>
    </row>
    <row r="13" spans="1:6" ht="15.75" x14ac:dyDescent="0.25">
      <c r="A13" s="17"/>
      <c r="B13" s="17"/>
      <c r="C13" s="2" t="s">
        <v>13</v>
      </c>
      <c r="D13" s="7"/>
      <c r="E13" s="6">
        <v>15</v>
      </c>
      <c r="F13" s="6">
        <f t="shared" si="0"/>
        <v>15</v>
      </c>
    </row>
    <row r="14" spans="1:6" ht="15.75" x14ac:dyDescent="0.25">
      <c r="A14" s="17"/>
      <c r="B14" s="17"/>
      <c r="C14" s="2" t="s">
        <v>14</v>
      </c>
      <c r="D14" s="7"/>
      <c r="E14" s="6">
        <v>12</v>
      </c>
      <c r="F14" s="6">
        <f t="shared" si="0"/>
        <v>12</v>
      </c>
    </row>
    <row r="15" spans="1:6" ht="15.75" x14ac:dyDescent="0.25">
      <c r="A15" s="17"/>
      <c r="B15" s="17"/>
      <c r="C15" s="2" t="s">
        <v>15</v>
      </c>
      <c r="D15" s="7"/>
      <c r="E15" s="6">
        <v>3</v>
      </c>
      <c r="F15" s="6">
        <f t="shared" si="0"/>
        <v>3</v>
      </c>
    </row>
    <row r="16" spans="1:6" ht="15.75" x14ac:dyDescent="0.25">
      <c r="A16" s="17"/>
      <c r="B16" s="17"/>
      <c r="C16" s="2" t="s">
        <v>16</v>
      </c>
      <c r="D16" s="7"/>
      <c r="E16" s="6">
        <v>0</v>
      </c>
      <c r="F16" s="6">
        <f t="shared" si="0"/>
        <v>0</v>
      </c>
    </row>
    <row r="17" spans="1:6" ht="15.75" x14ac:dyDescent="0.25">
      <c r="A17" s="17"/>
      <c r="B17" s="17"/>
      <c r="C17" s="2" t="s">
        <v>17</v>
      </c>
      <c r="D17" s="7"/>
      <c r="E17" s="6">
        <v>0</v>
      </c>
      <c r="F17" s="6">
        <f t="shared" si="0"/>
        <v>0</v>
      </c>
    </row>
    <row r="18" spans="1:6" ht="15.75" x14ac:dyDescent="0.25">
      <c r="A18" s="17"/>
      <c r="B18" s="17"/>
      <c r="C18" s="2" t="s">
        <v>18</v>
      </c>
      <c r="D18" s="7"/>
      <c r="E18" s="6">
        <v>0</v>
      </c>
      <c r="F18" s="6">
        <f t="shared" si="0"/>
        <v>0</v>
      </c>
    </row>
    <row r="19" spans="1:6" ht="15.75" x14ac:dyDescent="0.25">
      <c r="A19" s="17">
        <v>4</v>
      </c>
      <c r="B19" s="17" t="s">
        <v>19</v>
      </c>
      <c r="C19" s="2" t="s">
        <v>20</v>
      </c>
      <c r="D19" s="7"/>
      <c r="E19" s="6">
        <v>1</v>
      </c>
      <c r="F19" s="6">
        <f t="shared" si="0"/>
        <v>1</v>
      </c>
    </row>
    <row r="20" spans="1:6" ht="15.75" x14ac:dyDescent="0.25">
      <c r="A20" s="17"/>
      <c r="B20" s="17"/>
      <c r="C20" s="2" t="s">
        <v>21</v>
      </c>
      <c r="D20" s="7"/>
      <c r="E20" s="6">
        <v>13</v>
      </c>
      <c r="F20" s="6">
        <f t="shared" si="0"/>
        <v>13</v>
      </c>
    </row>
    <row r="21" spans="1:6" ht="15.75" x14ac:dyDescent="0.25">
      <c r="A21" s="17"/>
      <c r="B21" s="17"/>
      <c r="C21" s="2" t="s">
        <v>22</v>
      </c>
      <c r="D21" s="7"/>
      <c r="E21" s="6">
        <v>4</v>
      </c>
      <c r="F21" s="6">
        <f t="shared" si="0"/>
        <v>4</v>
      </c>
    </row>
    <row r="22" spans="1:6" ht="15.75" x14ac:dyDescent="0.25">
      <c r="A22" s="17">
        <v>5</v>
      </c>
      <c r="B22" s="17" t="s">
        <v>23</v>
      </c>
      <c r="C22" s="2" t="s">
        <v>24</v>
      </c>
      <c r="D22" s="3">
        <v>1</v>
      </c>
      <c r="E22" s="6">
        <v>14</v>
      </c>
      <c r="F22" s="6">
        <f t="shared" ref="F22:F56" si="1">D22*E22</f>
        <v>14</v>
      </c>
    </row>
    <row r="23" spans="1:6" ht="15.75" x14ac:dyDescent="0.25">
      <c r="A23" s="17"/>
      <c r="B23" s="17"/>
      <c r="C23" s="2" t="s">
        <v>25</v>
      </c>
      <c r="D23" s="3">
        <v>0.75</v>
      </c>
      <c r="E23" s="6">
        <v>1</v>
      </c>
      <c r="F23" s="6">
        <f t="shared" si="1"/>
        <v>0.75</v>
      </c>
    </row>
    <row r="24" spans="1:6" ht="15.75" x14ac:dyDescent="0.25">
      <c r="A24" s="17"/>
      <c r="B24" s="17"/>
      <c r="C24" s="2" t="s">
        <v>26</v>
      </c>
      <c r="D24" s="3">
        <v>0.5</v>
      </c>
      <c r="E24" s="6">
        <v>0</v>
      </c>
      <c r="F24" s="6">
        <f t="shared" si="1"/>
        <v>0</v>
      </c>
    </row>
    <row r="25" spans="1:6" ht="15.75" x14ac:dyDescent="0.25">
      <c r="A25" s="17"/>
      <c r="B25" s="17"/>
      <c r="C25" s="2" t="s">
        <v>27</v>
      </c>
      <c r="D25" s="3">
        <v>0.25</v>
      </c>
      <c r="E25" s="6">
        <v>0</v>
      </c>
      <c r="F25" s="6">
        <f t="shared" si="1"/>
        <v>0</v>
      </c>
    </row>
    <row r="26" spans="1:6" ht="15.75" x14ac:dyDescent="0.25">
      <c r="A26" s="17"/>
      <c r="B26" s="17"/>
      <c r="C26" s="2" t="s">
        <v>28</v>
      </c>
      <c r="D26" s="4">
        <v>0</v>
      </c>
      <c r="E26" s="6">
        <v>2</v>
      </c>
      <c r="F26" s="6">
        <f t="shared" si="1"/>
        <v>0</v>
      </c>
    </row>
    <row r="27" spans="1:6" ht="15.75" x14ac:dyDescent="0.25">
      <c r="A27" s="17">
        <v>6</v>
      </c>
      <c r="B27" s="17" t="s">
        <v>29</v>
      </c>
      <c r="C27" s="2" t="s">
        <v>30</v>
      </c>
      <c r="D27" s="7">
        <v>1</v>
      </c>
      <c r="E27" s="6">
        <v>13</v>
      </c>
      <c r="F27" s="6">
        <f t="shared" si="1"/>
        <v>13</v>
      </c>
    </row>
    <row r="28" spans="1:6" ht="15.75" x14ac:dyDescent="0.25">
      <c r="A28" s="17"/>
      <c r="B28" s="17"/>
      <c r="C28" s="2" t="s">
        <v>31</v>
      </c>
      <c r="D28" s="7">
        <v>0.75</v>
      </c>
      <c r="E28" s="6">
        <v>0</v>
      </c>
      <c r="F28" s="6">
        <f t="shared" si="1"/>
        <v>0</v>
      </c>
    </row>
    <row r="29" spans="1:6" ht="15.75" x14ac:dyDescent="0.25">
      <c r="A29" s="17"/>
      <c r="B29" s="17"/>
      <c r="C29" s="2" t="s">
        <v>32</v>
      </c>
      <c r="D29" s="7">
        <v>0.5</v>
      </c>
      <c r="E29" s="6">
        <v>1</v>
      </c>
      <c r="F29" s="6">
        <f t="shared" si="1"/>
        <v>0.5</v>
      </c>
    </row>
    <row r="30" spans="1:6" ht="15.75" x14ac:dyDescent="0.25">
      <c r="A30" s="17"/>
      <c r="B30" s="17"/>
      <c r="C30" s="2" t="s">
        <v>33</v>
      </c>
      <c r="D30" s="7">
        <v>0.25</v>
      </c>
      <c r="E30" s="6">
        <v>0</v>
      </c>
      <c r="F30" s="6">
        <f t="shared" si="1"/>
        <v>0</v>
      </c>
    </row>
    <row r="31" spans="1:6" ht="15.75" x14ac:dyDescent="0.25">
      <c r="A31" s="17"/>
      <c r="B31" s="17"/>
      <c r="C31" s="2" t="s">
        <v>34</v>
      </c>
      <c r="D31" s="7">
        <v>0</v>
      </c>
      <c r="E31" s="6">
        <v>1</v>
      </c>
      <c r="F31" s="6">
        <f t="shared" si="1"/>
        <v>0</v>
      </c>
    </row>
    <row r="32" spans="1:6" ht="15.75" x14ac:dyDescent="0.25">
      <c r="A32" s="17">
        <v>7</v>
      </c>
      <c r="B32" s="17" t="s">
        <v>35</v>
      </c>
      <c r="C32" s="2" t="s">
        <v>36</v>
      </c>
      <c r="D32" s="7">
        <v>1</v>
      </c>
      <c r="E32" s="6">
        <v>11</v>
      </c>
      <c r="F32" s="6">
        <f t="shared" si="1"/>
        <v>11</v>
      </c>
    </row>
    <row r="33" spans="1:6" ht="15.75" x14ac:dyDescent="0.25">
      <c r="A33" s="17"/>
      <c r="B33" s="17"/>
      <c r="C33" s="2" t="s">
        <v>37</v>
      </c>
      <c r="D33" s="7">
        <v>0.75</v>
      </c>
      <c r="E33" s="6">
        <v>0</v>
      </c>
      <c r="F33" s="6">
        <f t="shared" si="1"/>
        <v>0</v>
      </c>
    </row>
    <row r="34" spans="1:6" ht="15.75" x14ac:dyDescent="0.25">
      <c r="A34" s="17"/>
      <c r="B34" s="17"/>
      <c r="C34" s="2" t="s">
        <v>38</v>
      </c>
      <c r="D34" s="7">
        <v>0.5</v>
      </c>
      <c r="E34" s="6">
        <v>0</v>
      </c>
      <c r="F34" s="6">
        <f t="shared" si="1"/>
        <v>0</v>
      </c>
    </row>
    <row r="35" spans="1:6" ht="15.75" x14ac:dyDescent="0.25">
      <c r="A35" s="17"/>
      <c r="B35" s="17"/>
      <c r="C35" s="2" t="s">
        <v>39</v>
      </c>
      <c r="D35" s="7">
        <v>0.25</v>
      </c>
      <c r="E35" s="6">
        <v>25</v>
      </c>
      <c r="F35" s="6">
        <f t="shared" si="1"/>
        <v>6.25</v>
      </c>
    </row>
    <row r="36" spans="1:6" ht="15.75" x14ac:dyDescent="0.25">
      <c r="A36" s="17"/>
      <c r="B36" s="17"/>
      <c r="C36" s="2" t="s">
        <v>40</v>
      </c>
      <c r="D36" s="7">
        <v>0</v>
      </c>
      <c r="E36" s="6">
        <v>0</v>
      </c>
      <c r="F36" s="6">
        <f t="shared" si="1"/>
        <v>0</v>
      </c>
    </row>
    <row r="37" spans="1:6" ht="15.75" x14ac:dyDescent="0.25">
      <c r="A37" s="17">
        <v>8</v>
      </c>
      <c r="B37" s="17" t="s">
        <v>41</v>
      </c>
      <c r="C37" s="2" t="s">
        <v>42</v>
      </c>
      <c r="D37" s="7">
        <v>1</v>
      </c>
      <c r="E37" s="6">
        <v>14</v>
      </c>
      <c r="F37" s="6">
        <f t="shared" si="1"/>
        <v>14</v>
      </c>
    </row>
    <row r="38" spans="1:6" ht="15.75" x14ac:dyDescent="0.25">
      <c r="A38" s="17"/>
      <c r="B38" s="17"/>
      <c r="C38" s="2" t="s">
        <v>43</v>
      </c>
      <c r="D38" s="7">
        <v>0.75</v>
      </c>
      <c r="E38" s="6">
        <v>1</v>
      </c>
      <c r="F38" s="6">
        <f t="shared" si="1"/>
        <v>0.75</v>
      </c>
    </row>
    <row r="39" spans="1:6" ht="15.75" x14ac:dyDescent="0.25">
      <c r="A39" s="17"/>
      <c r="B39" s="17"/>
      <c r="C39" s="2" t="s">
        <v>44</v>
      </c>
      <c r="D39" s="7">
        <v>0.5</v>
      </c>
      <c r="E39" s="6">
        <v>0</v>
      </c>
      <c r="F39" s="6">
        <f t="shared" si="1"/>
        <v>0</v>
      </c>
    </row>
    <row r="40" spans="1:6" ht="15.75" x14ac:dyDescent="0.25">
      <c r="A40" s="17"/>
      <c r="B40" s="17"/>
      <c r="C40" s="2" t="s">
        <v>45</v>
      </c>
      <c r="D40" s="7">
        <v>0.25</v>
      </c>
      <c r="E40" s="6">
        <v>0</v>
      </c>
      <c r="F40" s="6">
        <f t="shared" si="1"/>
        <v>0</v>
      </c>
    </row>
    <row r="41" spans="1:6" ht="15.75" x14ac:dyDescent="0.25">
      <c r="A41" s="17"/>
      <c r="B41" s="17"/>
      <c r="C41" s="2" t="s">
        <v>46</v>
      </c>
      <c r="D41" s="7">
        <v>0</v>
      </c>
      <c r="E41" s="6">
        <v>0</v>
      </c>
      <c r="F41" s="6">
        <f t="shared" si="1"/>
        <v>0</v>
      </c>
    </row>
    <row r="42" spans="1:6" ht="15.75" x14ac:dyDescent="0.25">
      <c r="A42" s="17">
        <v>9</v>
      </c>
      <c r="B42" s="17" t="s">
        <v>47</v>
      </c>
      <c r="C42" s="2" t="s">
        <v>48</v>
      </c>
      <c r="D42" s="7">
        <v>1</v>
      </c>
      <c r="E42" s="6">
        <v>17</v>
      </c>
      <c r="F42" s="6">
        <f t="shared" si="1"/>
        <v>17</v>
      </c>
    </row>
    <row r="43" spans="1:6" ht="15.75" x14ac:dyDescent="0.25">
      <c r="A43" s="17"/>
      <c r="B43" s="17"/>
      <c r="C43" s="2" t="s">
        <v>49</v>
      </c>
      <c r="D43" s="7">
        <v>0.75</v>
      </c>
      <c r="E43" s="6">
        <v>1</v>
      </c>
      <c r="F43" s="6">
        <f t="shared" si="1"/>
        <v>0.75</v>
      </c>
    </row>
    <row r="44" spans="1:6" ht="15.75" x14ac:dyDescent="0.25">
      <c r="A44" s="17"/>
      <c r="B44" s="17"/>
      <c r="C44" s="2" t="s">
        <v>50</v>
      </c>
      <c r="D44" s="7">
        <v>0.5</v>
      </c>
      <c r="E44" s="6">
        <v>0</v>
      </c>
      <c r="F44" s="6">
        <f t="shared" si="1"/>
        <v>0</v>
      </c>
    </row>
    <row r="45" spans="1:6" ht="15.75" x14ac:dyDescent="0.25">
      <c r="A45" s="17"/>
      <c r="B45" s="17"/>
      <c r="C45" s="2" t="s">
        <v>51</v>
      </c>
      <c r="D45" s="7">
        <v>0.25</v>
      </c>
      <c r="E45" s="6">
        <v>1</v>
      </c>
      <c r="F45" s="6">
        <f t="shared" si="1"/>
        <v>0.25</v>
      </c>
    </row>
    <row r="46" spans="1:6" ht="15.75" x14ac:dyDescent="0.25">
      <c r="A46" s="17"/>
      <c r="B46" s="17"/>
      <c r="C46" s="2" t="s">
        <v>52</v>
      </c>
      <c r="D46" s="7">
        <v>0</v>
      </c>
      <c r="E46" s="6">
        <v>1</v>
      </c>
      <c r="F46" s="6">
        <f t="shared" si="1"/>
        <v>0</v>
      </c>
    </row>
    <row r="47" spans="1:6" ht="15.75" x14ac:dyDescent="0.25">
      <c r="A47" s="17">
        <v>10</v>
      </c>
      <c r="B47" s="17" t="s">
        <v>53</v>
      </c>
      <c r="C47" s="2" t="s">
        <v>54</v>
      </c>
      <c r="D47" s="7">
        <v>1</v>
      </c>
      <c r="E47" s="6">
        <v>12</v>
      </c>
      <c r="F47" s="6">
        <f t="shared" si="1"/>
        <v>12</v>
      </c>
    </row>
    <row r="48" spans="1:6" ht="15.75" x14ac:dyDescent="0.25">
      <c r="A48" s="17"/>
      <c r="B48" s="17"/>
      <c r="C48" s="2" t="s">
        <v>55</v>
      </c>
      <c r="D48" s="7">
        <v>0.75</v>
      </c>
      <c r="E48" s="6">
        <v>4</v>
      </c>
      <c r="F48" s="6">
        <f t="shared" si="1"/>
        <v>3</v>
      </c>
    </row>
    <row r="49" spans="1:6" ht="15.75" x14ac:dyDescent="0.25">
      <c r="A49" s="17"/>
      <c r="B49" s="17"/>
      <c r="C49" s="2" t="s">
        <v>56</v>
      </c>
      <c r="D49" s="7">
        <v>0.5</v>
      </c>
      <c r="E49" s="6">
        <v>0</v>
      </c>
      <c r="F49" s="6">
        <f t="shared" si="1"/>
        <v>0</v>
      </c>
    </row>
    <row r="50" spans="1:6" ht="15.75" x14ac:dyDescent="0.25">
      <c r="A50" s="17"/>
      <c r="B50" s="17"/>
      <c r="C50" s="2" t="s">
        <v>57</v>
      </c>
      <c r="D50" s="7">
        <v>0.25</v>
      </c>
      <c r="E50" s="6">
        <v>0</v>
      </c>
      <c r="F50" s="6">
        <f t="shared" si="1"/>
        <v>0</v>
      </c>
    </row>
    <row r="51" spans="1:6" ht="15.75" x14ac:dyDescent="0.25">
      <c r="A51" s="17"/>
      <c r="B51" s="17"/>
      <c r="C51" s="2" t="s">
        <v>58</v>
      </c>
      <c r="D51" s="7">
        <v>0</v>
      </c>
      <c r="E51" s="6">
        <v>2</v>
      </c>
      <c r="F51" s="6">
        <f t="shared" si="1"/>
        <v>0</v>
      </c>
    </row>
    <row r="52" spans="1:6" ht="15.75" x14ac:dyDescent="0.25">
      <c r="A52" s="17">
        <v>11</v>
      </c>
      <c r="B52" s="17" t="s">
        <v>59</v>
      </c>
      <c r="C52" s="2" t="s">
        <v>60</v>
      </c>
      <c r="D52" s="7">
        <v>1</v>
      </c>
      <c r="E52" s="6">
        <v>21</v>
      </c>
      <c r="F52" s="6">
        <f t="shared" si="1"/>
        <v>21</v>
      </c>
    </row>
    <row r="53" spans="1:6" ht="63" x14ac:dyDescent="0.25">
      <c r="A53" s="17"/>
      <c r="B53" s="17"/>
      <c r="C53" s="2" t="s">
        <v>61</v>
      </c>
      <c r="D53" s="7">
        <v>0.75</v>
      </c>
      <c r="E53" s="6">
        <v>0</v>
      </c>
      <c r="F53" s="6">
        <f t="shared" si="1"/>
        <v>0</v>
      </c>
    </row>
    <row r="54" spans="1:6" ht="78.75" x14ac:dyDescent="0.25">
      <c r="A54" s="17"/>
      <c r="B54" s="17"/>
      <c r="C54" s="2" t="s">
        <v>62</v>
      </c>
      <c r="D54" s="7">
        <v>0.5</v>
      </c>
      <c r="E54" s="6">
        <v>0</v>
      </c>
      <c r="F54" s="6">
        <f t="shared" si="1"/>
        <v>0</v>
      </c>
    </row>
    <row r="55" spans="1:6" ht="63" x14ac:dyDescent="0.25">
      <c r="A55" s="17"/>
      <c r="B55" s="17"/>
      <c r="C55" s="2" t="s">
        <v>63</v>
      </c>
      <c r="D55" s="7">
        <v>0.25</v>
      </c>
      <c r="E55" s="6">
        <v>0</v>
      </c>
      <c r="F55" s="6">
        <f t="shared" si="1"/>
        <v>0</v>
      </c>
    </row>
    <row r="56" spans="1:6" ht="78.75" x14ac:dyDescent="0.25">
      <c r="A56" s="17"/>
      <c r="B56" s="17"/>
      <c r="C56" s="2" t="s">
        <v>64</v>
      </c>
      <c r="D56" s="7">
        <v>0</v>
      </c>
      <c r="E56" s="6">
        <v>0</v>
      </c>
      <c r="F56" s="6">
        <f t="shared" si="1"/>
        <v>0</v>
      </c>
    </row>
  </sheetData>
  <mergeCells count="28">
    <mergeCell ref="F3:F4"/>
    <mergeCell ref="A3:A4"/>
    <mergeCell ref="B3:B4"/>
    <mergeCell ref="C3:C4"/>
    <mergeCell ref="D3:D4"/>
    <mergeCell ref="E3:E4"/>
    <mergeCell ref="A5:A6"/>
    <mergeCell ref="B5:B6"/>
    <mergeCell ref="A7:A11"/>
    <mergeCell ref="B7:B11"/>
    <mergeCell ref="A12:A18"/>
    <mergeCell ref="B12:B18"/>
    <mergeCell ref="A19:A21"/>
    <mergeCell ref="B19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zoomScale="130" zoomScaleNormal="130" workbookViewId="0">
      <selection activeCell="F50" sqref="F50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</cols>
  <sheetData>
    <row r="1" spans="1:7" x14ac:dyDescent="0.25">
      <c r="F1" t="s">
        <v>80</v>
      </c>
    </row>
    <row r="2" spans="1:7" ht="74.25" customHeight="1" x14ac:dyDescent="0.3">
      <c r="B2" s="22" t="s">
        <v>71</v>
      </c>
      <c r="C2" s="23"/>
      <c r="D2" s="23"/>
      <c r="E2" s="23"/>
      <c r="F2" s="23"/>
      <c r="G2" s="23"/>
    </row>
    <row r="3" spans="1:7" ht="18" customHeight="1" x14ac:dyDescent="0.3">
      <c r="B3" s="12"/>
      <c r="C3" s="11"/>
      <c r="D3" s="11"/>
      <c r="E3" s="11"/>
      <c r="F3" s="11"/>
      <c r="G3" s="11"/>
    </row>
    <row r="4" spans="1:7" ht="114" customHeight="1" x14ac:dyDescent="0.3">
      <c r="B4" s="20" t="s">
        <v>79</v>
      </c>
      <c r="C4" s="20"/>
      <c r="D4" s="20"/>
      <c r="E4" s="20"/>
      <c r="F4" s="20"/>
      <c r="G4" s="20"/>
    </row>
    <row r="7" spans="1:7" x14ac:dyDescent="0.25">
      <c r="A7" s="18" t="s">
        <v>66</v>
      </c>
      <c r="B7" s="17" t="s">
        <v>0</v>
      </c>
      <c r="C7" s="17" t="s">
        <v>1</v>
      </c>
      <c r="D7" s="16" t="s">
        <v>65</v>
      </c>
      <c r="E7" s="13" t="s">
        <v>69</v>
      </c>
      <c r="F7" s="15" t="s">
        <v>68</v>
      </c>
      <c r="G7" s="25" t="s">
        <v>70</v>
      </c>
    </row>
    <row r="8" spans="1:7" x14ac:dyDescent="0.25">
      <c r="A8" s="19"/>
      <c r="B8" s="17"/>
      <c r="C8" s="17"/>
      <c r="D8" s="16"/>
      <c r="E8" s="14"/>
      <c r="F8" s="15"/>
      <c r="G8" s="25"/>
    </row>
    <row r="9" spans="1:7" ht="15.75" x14ac:dyDescent="0.25">
      <c r="A9" s="17">
        <v>1</v>
      </c>
      <c r="B9" s="17" t="s">
        <v>2</v>
      </c>
      <c r="C9" s="2" t="s">
        <v>3</v>
      </c>
      <c r="D9" s="8"/>
      <c r="E9" s="9">
        <f>'Внешние данные'!E5+Лист2!E5+Лист3!E5+Лист1!E5+Лист4!E5+Лист5!E5+Лист6!E5+Лист7!E5</f>
        <v>32</v>
      </c>
      <c r="F9" s="9">
        <f>E9</f>
        <v>32</v>
      </c>
      <c r="G9" s="10">
        <f>E9*100/109</f>
        <v>29.357798165137616</v>
      </c>
    </row>
    <row r="10" spans="1:7" ht="15.75" x14ac:dyDescent="0.25">
      <c r="A10" s="17"/>
      <c r="B10" s="17"/>
      <c r="C10" s="2" t="s">
        <v>4</v>
      </c>
      <c r="D10" s="8"/>
      <c r="E10" s="9">
        <f>'Внешние данные'!E6+Лист2!E6+Лист3!E6+Лист1!E6+Лист4!E6+Лист5!E6+Лист6!E6+Лист7!E6</f>
        <v>77</v>
      </c>
      <c r="F10" s="9">
        <f t="shared" ref="F10:F25" si="0">E10</f>
        <v>77</v>
      </c>
      <c r="G10" s="10">
        <f>E10*100/109</f>
        <v>70.642201834862391</v>
      </c>
    </row>
    <row r="11" spans="1:7" ht="15.75" x14ac:dyDescent="0.25">
      <c r="A11" s="17">
        <v>2</v>
      </c>
      <c r="B11" s="17" t="s">
        <v>5</v>
      </c>
      <c r="C11" s="2" t="s">
        <v>6</v>
      </c>
      <c r="D11" s="8"/>
      <c r="E11" s="9">
        <f>'Внешние данные'!E7+Лист2!E7+Лист3!E7+Лист1!E7+Лист4!E7+Лист5!E7+Лист6!E7+Лист7!E7</f>
        <v>1</v>
      </c>
      <c r="F11" s="9">
        <f t="shared" si="0"/>
        <v>1</v>
      </c>
      <c r="G11" s="10">
        <f>E11*100/108</f>
        <v>0.92592592592592593</v>
      </c>
    </row>
    <row r="12" spans="1:7" ht="15.75" x14ac:dyDescent="0.25">
      <c r="A12" s="17"/>
      <c r="B12" s="17"/>
      <c r="C12" s="2" t="s">
        <v>7</v>
      </c>
      <c r="D12" s="8"/>
      <c r="E12" s="9">
        <f>'Внешние данные'!E8+Лист2!E8+Лист3!E8+Лист1!E8+Лист4!E8+Лист5!E8+Лист6!E8+Лист7!E8</f>
        <v>0</v>
      </c>
      <c r="F12" s="9">
        <f t="shared" si="0"/>
        <v>0</v>
      </c>
      <c r="G12" s="10">
        <f t="shared" ref="G12:G15" si="1">E12*100/108</f>
        <v>0</v>
      </c>
    </row>
    <row r="13" spans="1:7" ht="15.75" x14ac:dyDescent="0.25">
      <c r="A13" s="17"/>
      <c r="B13" s="17"/>
      <c r="C13" s="2" t="s">
        <v>8</v>
      </c>
      <c r="D13" s="8"/>
      <c r="E13" s="9">
        <f>'Внешние данные'!E9+Лист2!E9+Лист3!E9+Лист1!E9+Лист4!E9+Лист5!E9+Лист6!E9+Лист7!E9</f>
        <v>4</v>
      </c>
      <c r="F13" s="9">
        <f t="shared" si="0"/>
        <v>4</v>
      </c>
      <c r="G13" s="10">
        <f t="shared" si="1"/>
        <v>3.7037037037037037</v>
      </c>
    </row>
    <row r="14" spans="1:7" ht="15.75" x14ac:dyDescent="0.25">
      <c r="A14" s="17"/>
      <c r="B14" s="17"/>
      <c r="C14" s="2" t="s">
        <v>9</v>
      </c>
      <c r="D14" s="8"/>
      <c r="E14" s="9">
        <f>'Внешние данные'!E10+Лист2!E10+Лист3!E10+Лист1!E10+Лист4!E10+Лист5!E10+Лист6!E10+Лист7!E10</f>
        <v>13</v>
      </c>
      <c r="F14" s="9">
        <f t="shared" si="0"/>
        <v>13</v>
      </c>
      <c r="G14" s="10">
        <f t="shared" si="1"/>
        <v>12.037037037037036</v>
      </c>
    </row>
    <row r="15" spans="1:7" ht="15.75" x14ac:dyDescent="0.25">
      <c r="A15" s="17"/>
      <c r="B15" s="17"/>
      <c r="C15" s="2" t="s">
        <v>10</v>
      </c>
      <c r="D15" s="8"/>
      <c r="E15" s="9">
        <f>'Внешние данные'!E11+Лист2!E11+Лист3!E11+Лист1!E11+Лист4!E11+Лист5!E11+Лист6!E11+Лист7!E11</f>
        <v>90</v>
      </c>
      <c r="F15" s="9">
        <f t="shared" si="0"/>
        <v>90</v>
      </c>
      <c r="G15" s="10">
        <f t="shared" si="1"/>
        <v>83.333333333333329</v>
      </c>
    </row>
    <row r="16" spans="1:7" ht="15.75" x14ac:dyDescent="0.25">
      <c r="A16" s="17">
        <v>3</v>
      </c>
      <c r="B16" s="17" t="s">
        <v>11</v>
      </c>
      <c r="C16" s="2" t="s">
        <v>12</v>
      </c>
      <c r="D16" s="8"/>
      <c r="E16" s="9">
        <f>'Внешние данные'!E12+Лист2!E12+Лист3!E12+Лист1!E12+Лист4!E12+Лист5!E12+Лист6!E12+Лист7!E12</f>
        <v>8</v>
      </c>
      <c r="F16" s="9">
        <f t="shared" si="0"/>
        <v>8</v>
      </c>
      <c r="G16" s="10">
        <f>E16*100/153</f>
        <v>5.2287581699346406</v>
      </c>
    </row>
    <row r="17" spans="1:7" ht="15.75" x14ac:dyDescent="0.25">
      <c r="A17" s="17"/>
      <c r="B17" s="17"/>
      <c r="C17" s="2" t="s">
        <v>13</v>
      </c>
      <c r="D17" s="8"/>
      <c r="E17" s="9">
        <f>'Внешние данные'!E13+Лист2!E13+Лист3!E13+Лист1!E13+Лист4!E13+Лист5!E13+Лист6!E13+Лист7!E13</f>
        <v>76</v>
      </c>
      <c r="F17" s="9">
        <f t="shared" si="0"/>
        <v>76</v>
      </c>
      <c r="G17" s="10">
        <f t="shared" ref="G17:G22" si="2">E17*100/153</f>
        <v>49.673202614379086</v>
      </c>
    </row>
    <row r="18" spans="1:7" ht="15.75" x14ac:dyDescent="0.25">
      <c r="A18" s="17"/>
      <c r="B18" s="17"/>
      <c r="C18" s="2" t="s">
        <v>14</v>
      </c>
      <c r="D18" s="8"/>
      <c r="E18" s="9">
        <f>'Внешние данные'!E14+Лист2!E14+Лист3!E14+Лист1!E14+Лист4!E14+Лист5!E14+Лист6!E14+Лист7!E14</f>
        <v>51</v>
      </c>
      <c r="F18" s="9">
        <f t="shared" si="0"/>
        <v>51</v>
      </c>
      <c r="G18" s="10">
        <f t="shared" si="2"/>
        <v>33.333333333333336</v>
      </c>
    </row>
    <row r="19" spans="1:7" ht="15.75" x14ac:dyDescent="0.25">
      <c r="A19" s="17"/>
      <c r="B19" s="17"/>
      <c r="C19" s="2" t="s">
        <v>15</v>
      </c>
      <c r="D19" s="8"/>
      <c r="E19" s="9">
        <f>'Внешние данные'!E15+Лист2!E15+Лист3!E15+Лист1!E15+Лист4!E15+Лист5!E15+Лист6!E15+Лист7!E15</f>
        <v>9</v>
      </c>
      <c r="F19" s="9">
        <f t="shared" si="0"/>
        <v>9</v>
      </c>
      <c r="G19" s="10">
        <f t="shared" si="2"/>
        <v>5.882352941176471</v>
      </c>
    </row>
    <row r="20" spans="1:7" ht="15.75" x14ac:dyDescent="0.25">
      <c r="A20" s="17"/>
      <c r="B20" s="17"/>
      <c r="C20" s="2" t="s">
        <v>16</v>
      </c>
      <c r="D20" s="8"/>
      <c r="E20" s="9">
        <f>'Внешние данные'!E16+Лист2!E16+Лист3!E16+Лист1!E16+Лист4!E16+Лист5!E16+Лист6!E16+Лист7!E16</f>
        <v>3</v>
      </c>
      <c r="F20" s="9">
        <f t="shared" si="0"/>
        <v>3</v>
      </c>
      <c r="G20" s="10">
        <f t="shared" si="2"/>
        <v>1.9607843137254901</v>
      </c>
    </row>
    <row r="21" spans="1:7" ht="15.75" x14ac:dyDescent="0.25">
      <c r="A21" s="17"/>
      <c r="B21" s="17"/>
      <c r="C21" s="2" t="s">
        <v>17</v>
      </c>
      <c r="D21" s="8"/>
      <c r="E21" s="9">
        <f>'Внешние данные'!E17+Лист2!E17+Лист3!E17+Лист1!E17+Лист4!E17+Лист5!E17+Лист6!E17+Лист7!E17</f>
        <v>3</v>
      </c>
      <c r="F21" s="9">
        <f t="shared" si="0"/>
        <v>3</v>
      </c>
      <c r="G21" s="10">
        <f t="shared" si="2"/>
        <v>1.9607843137254901</v>
      </c>
    </row>
    <row r="22" spans="1:7" ht="15.75" x14ac:dyDescent="0.25">
      <c r="A22" s="17"/>
      <c r="B22" s="17"/>
      <c r="C22" s="2" t="s">
        <v>18</v>
      </c>
      <c r="D22" s="8"/>
      <c r="E22" s="9">
        <f>'Внешние данные'!E18+Лист2!E18+Лист3!E18+Лист1!E18+Лист4!E18+Лист5!E18+Лист6!E18+Лист7!E18</f>
        <v>3</v>
      </c>
      <c r="F22" s="9">
        <f t="shared" si="0"/>
        <v>3</v>
      </c>
      <c r="G22" s="10">
        <f t="shared" si="2"/>
        <v>1.9607843137254901</v>
      </c>
    </row>
    <row r="23" spans="1:7" ht="15.75" x14ac:dyDescent="0.25">
      <c r="A23" s="17">
        <v>4</v>
      </c>
      <c r="B23" s="17" t="s">
        <v>19</v>
      </c>
      <c r="C23" s="2" t="s">
        <v>20</v>
      </c>
      <c r="D23" s="8"/>
      <c r="E23" s="9">
        <f>'Внешние данные'!E19+Лист2!E19+Лист3!E19+Лист1!E19+Лист4!E19+Лист5!E19+Лист6!E19+Лист7!E19</f>
        <v>9</v>
      </c>
      <c r="F23" s="9">
        <f t="shared" si="0"/>
        <v>9</v>
      </c>
      <c r="G23" s="10">
        <f>E23*100/93</f>
        <v>9.67741935483871</v>
      </c>
    </row>
    <row r="24" spans="1:7" ht="15.75" x14ac:dyDescent="0.25">
      <c r="A24" s="17"/>
      <c r="B24" s="17"/>
      <c r="C24" s="2" t="s">
        <v>21</v>
      </c>
      <c r="D24" s="8"/>
      <c r="E24" s="9">
        <f>'Внешние данные'!E20+Лист2!E20+Лист3!E20+Лист1!E20+Лист4!E20+Лист5!E20+Лист6!E20+Лист7!E20</f>
        <v>67</v>
      </c>
      <c r="F24" s="9">
        <f t="shared" si="0"/>
        <v>67</v>
      </c>
      <c r="G24" s="10">
        <f t="shared" ref="G24:G25" si="3">E24*100/93</f>
        <v>72.043010752688176</v>
      </c>
    </row>
    <row r="25" spans="1:7" ht="15.75" x14ac:dyDescent="0.25">
      <c r="A25" s="17"/>
      <c r="B25" s="17"/>
      <c r="C25" s="2" t="s">
        <v>22</v>
      </c>
      <c r="D25" s="8"/>
      <c r="E25" s="9">
        <f>'Внешние данные'!E21+Лист2!E21+Лист3!E21+Лист1!E21+Лист4!E21+Лист5!E21+Лист6!E21+Лист7!E21</f>
        <v>17</v>
      </c>
      <c r="F25" s="9">
        <f t="shared" si="0"/>
        <v>17</v>
      </c>
      <c r="G25" s="10">
        <f t="shared" si="3"/>
        <v>18.27956989247312</v>
      </c>
    </row>
    <row r="26" spans="1:7" ht="15.75" x14ac:dyDescent="0.25">
      <c r="A26" s="17">
        <v>5</v>
      </c>
      <c r="B26" s="17" t="s">
        <v>23</v>
      </c>
      <c r="C26" s="2" t="s">
        <v>24</v>
      </c>
      <c r="D26" s="3">
        <v>1</v>
      </c>
      <c r="E26" s="9">
        <f>'Внешние данные'!E22+Лист2!E22+Лист3!E22+Лист1!E22+Лист4!E22+Лист5!E22+Лист6!E22+Лист7!E22</f>
        <v>72</v>
      </c>
      <c r="F26" s="9">
        <f t="shared" ref="F26:F60" si="4">D26*E26</f>
        <v>72</v>
      </c>
      <c r="G26" s="10">
        <f>E26*100/99</f>
        <v>72.727272727272734</v>
      </c>
    </row>
    <row r="27" spans="1:7" ht="15.75" x14ac:dyDescent="0.25">
      <c r="A27" s="17"/>
      <c r="B27" s="17"/>
      <c r="C27" s="2" t="s">
        <v>25</v>
      </c>
      <c r="D27" s="3">
        <v>0.75</v>
      </c>
      <c r="E27" s="9">
        <f>'Внешние данные'!E23+Лист2!E23+Лист3!E23+Лист1!E23+Лист4!E23+Лист5!E23+Лист6!E23+Лист7!E23</f>
        <v>6</v>
      </c>
      <c r="F27" s="9">
        <f t="shared" si="4"/>
        <v>4.5</v>
      </c>
      <c r="G27" s="10">
        <f t="shared" ref="G27:G30" si="5">E27*100/99</f>
        <v>6.0606060606060606</v>
      </c>
    </row>
    <row r="28" spans="1:7" ht="15.75" x14ac:dyDescent="0.25">
      <c r="A28" s="17"/>
      <c r="B28" s="17"/>
      <c r="C28" s="2" t="s">
        <v>26</v>
      </c>
      <c r="D28" s="3">
        <v>0.5</v>
      </c>
      <c r="E28" s="9">
        <f>'Внешние данные'!E24+Лист2!E24+Лист3!E24+Лист1!E24+Лист4!E24+Лист5!E24+Лист6!E24+Лист7!E24</f>
        <v>6</v>
      </c>
      <c r="F28" s="9">
        <f t="shared" si="4"/>
        <v>3</v>
      </c>
      <c r="G28" s="10">
        <f t="shared" si="5"/>
        <v>6.0606060606060606</v>
      </c>
    </row>
    <row r="29" spans="1:7" ht="15.75" x14ac:dyDescent="0.25">
      <c r="A29" s="17"/>
      <c r="B29" s="17"/>
      <c r="C29" s="2" t="s">
        <v>27</v>
      </c>
      <c r="D29" s="3">
        <v>0.25</v>
      </c>
      <c r="E29" s="9">
        <f>'Внешние данные'!E25+Лист2!E25+Лист3!E25+Лист1!E25+Лист4!E25+Лист5!E25+Лист6!E25+Лист7!E25</f>
        <v>2</v>
      </c>
      <c r="F29" s="9">
        <f t="shared" si="4"/>
        <v>0.5</v>
      </c>
      <c r="G29" s="10">
        <f t="shared" si="5"/>
        <v>2.0202020202020203</v>
      </c>
    </row>
    <row r="30" spans="1:7" ht="15.75" x14ac:dyDescent="0.25">
      <c r="A30" s="17"/>
      <c r="B30" s="17"/>
      <c r="C30" s="2" t="s">
        <v>28</v>
      </c>
      <c r="D30" s="3">
        <v>0</v>
      </c>
      <c r="E30" s="9">
        <f>'Внешние данные'!E26+Лист2!E26+Лист3!E26+Лист1!E26+Лист4!E26+Лист5!E26+Лист6!E26+Лист7!E26</f>
        <v>13</v>
      </c>
      <c r="F30" s="9">
        <f t="shared" si="4"/>
        <v>0</v>
      </c>
      <c r="G30" s="10">
        <f t="shared" si="5"/>
        <v>13.131313131313131</v>
      </c>
    </row>
    <row r="31" spans="1:7" ht="15.75" x14ac:dyDescent="0.25">
      <c r="A31" s="17">
        <v>6</v>
      </c>
      <c r="B31" s="17" t="s">
        <v>29</v>
      </c>
      <c r="C31" s="2" t="s">
        <v>30</v>
      </c>
      <c r="D31" s="8">
        <v>1</v>
      </c>
      <c r="E31" s="9">
        <f>'Внешние данные'!E27+Лист2!E27+Лист3!E27+Лист1!E27+Лист4!E27+Лист5!E27+Лист6!E27+Лист7!E27</f>
        <v>78</v>
      </c>
      <c r="F31" s="9">
        <f t="shared" si="4"/>
        <v>78</v>
      </c>
      <c r="G31" s="10">
        <f>E31*100/89</f>
        <v>87.640449438202253</v>
      </c>
    </row>
    <row r="32" spans="1:7" ht="15.75" x14ac:dyDescent="0.25">
      <c r="A32" s="17"/>
      <c r="B32" s="17"/>
      <c r="C32" s="2" t="s">
        <v>31</v>
      </c>
      <c r="D32" s="8">
        <v>0.75</v>
      </c>
      <c r="E32" s="9">
        <f>'Внешние данные'!E28+Лист2!E28+Лист3!E28+Лист1!E28+Лист4!E28+Лист5!E28+Лист6!E28+Лист7!E28</f>
        <v>5</v>
      </c>
      <c r="F32" s="9">
        <f t="shared" si="4"/>
        <v>3.75</v>
      </c>
      <c r="G32" s="10">
        <f t="shared" ref="G32:G35" si="6">E32*100/89</f>
        <v>5.617977528089888</v>
      </c>
    </row>
    <row r="33" spans="1:7" ht="15.75" x14ac:dyDescent="0.25">
      <c r="A33" s="17"/>
      <c r="B33" s="17"/>
      <c r="C33" s="2" t="s">
        <v>32</v>
      </c>
      <c r="D33" s="8">
        <v>0.5</v>
      </c>
      <c r="E33" s="9">
        <f>'Внешние данные'!E29+Лист2!E29+Лист3!E29+Лист1!E29+Лист4!E29+Лист5!E29+Лист6!E29+Лист7!E29</f>
        <v>2</v>
      </c>
      <c r="F33" s="9">
        <f t="shared" si="4"/>
        <v>1</v>
      </c>
      <c r="G33" s="10">
        <f t="shared" si="6"/>
        <v>2.2471910112359552</v>
      </c>
    </row>
    <row r="34" spans="1:7" ht="15.75" x14ac:dyDescent="0.25">
      <c r="A34" s="17"/>
      <c r="B34" s="17"/>
      <c r="C34" s="2" t="s">
        <v>33</v>
      </c>
      <c r="D34" s="8">
        <v>0.25</v>
      </c>
      <c r="E34" s="9">
        <f>'Внешние данные'!E30+Лист2!E30+Лист3!E30+Лист1!E30+Лист4!E30+Лист5!E30+Лист6!E30+Лист7!E30</f>
        <v>2</v>
      </c>
      <c r="F34" s="9">
        <f t="shared" si="4"/>
        <v>0.5</v>
      </c>
      <c r="G34" s="10">
        <f t="shared" si="6"/>
        <v>2.2471910112359552</v>
      </c>
    </row>
    <row r="35" spans="1:7" ht="15.75" x14ac:dyDescent="0.25">
      <c r="A35" s="17"/>
      <c r="B35" s="17"/>
      <c r="C35" s="2" t="s">
        <v>34</v>
      </c>
      <c r="D35" s="8">
        <v>0</v>
      </c>
      <c r="E35" s="9">
        <f>'Внешние данные'!E31+Лист2!E31+Лист3!E31+Лист1!E31+Лист4!E31+Лист5!E31+Лист6!E31+Лист7!E31</f>
        <v>2</v>
      </c>
      <c r="F35" s="9">
        <f t="shared" si="4"/>
        <v>0</v>
      </c>
      <c r="G35" s="10">
        <f t="shared" si="6"/>
        <v>2.2471910112359552</v>
      </c>
    </row>
    <row r="36" spans="1:7" ht="15.75" x14ac:dyDescent="0.25">
      <c r="A36" s="17">
        <v>7</v>
      </c>
      <c r="B36" s="17" t="s">
        <v>35</v>
      </c>
      <c r="C36" s="2" t="s">
        <v>36</v>
      </c>
      <c r="D36" s="8">
        <v>1</v>
      </c>
      <c r="E36" s="9">
        <f>'Внешние данные'!E32+Лист2!E32+Лист3!E32+Лист1!E32+Лист4!E32+Лист5!E32+Лист6!E32+Лист7!E32</f>
        <v>82</v>
      </c>
      <c r="F36" s="9">
        <f t="shared" si="4"/>
        <v>82</v>
      </c>
      <c r="G36" s="10">
        <f>E36*100/192</f>
        <v>42.708333333333336</v>
      </c>
    </row>
    <row r="37" spans="1:7" ht="15.75" x14ac:dyDescent="0.25">
      <c r="A37" s="17"/>
      <c r="B37" s="17"/>
      <c r="C37" s="2" t="s">
        <v>37</v>
      </c>
      <c r="D37" s="8">
        <v>0.75</v>
      </c>
      <c r="E37" s="9">
        <f>'Внешние данные'!E33+Лист2!E33+Лист3!E33+Лист1!E33+Лист4!E33+Лист5!E33+Лист6!E33+Лист7!E33</f>
        <v>2</v>
      </c>
      <c r="F37" s="9">
        <f t="shared" si="4"/>
        <v>1.5</v>
      </c>
      <c r="G37" s="10">
        <f t="shared" ref="G37:G40" si="7">E37*100/192</f>
        <v>1.0416666666666667</v>
      </c>
    </row>
    <row r="38" spans="1:7" ht="15.75" x14ac:dyDescent="0.25">
      <c r="A38" s="17"/>
      <c r="B38" s="17"/>
      <c r="C38" s="2" t="s">
        <v>38</v>
      </c>
      <c r="D38" s="8">
        <v>0.5</v>
      </c>
      <c r="E38" s="9">
        <f>'Внешние данные'!E34+Лист2!E34+Лист3!E34+Лист1!E34+Лист4!E34+Лист5!E34+Лист6!E34+Лист7!E34</f>
        <v>1</v>
      </c>
      <c r="F38" s="9">
        <f t="shared" si="4"/>
        <v>0.5</v>
      </c>
      <c r="G38" s="10">
        <f t="shared" si="7"/>
        <v>0.52083333333333337</v>
      </c>
    </row>
    <row r="39" spans="1:7" ht="15.75" x14ac:dyDescent="0.25">
      <c r="A39" s="17"/>
      <c r="B39" s="17"/>
      <c r="C39" s="2" t="s">
        <v>39</v>
      </c>
      <c r="D39" s="8">
        <v>0.25</v>
      </c>
      <c r="E39" s="9">
        <f>'Внешние данные'!E35+Лист2!E35+Лист3!E35+Лист1!E35+Лист4!E35+Лист5!E35+Лист6!E35+Лист7!E35</f>
        <v>106</v>
      </c>
      <c r="F39" s="9">
        <f t="shared" si="4"/>
        <v>26.5</v>
      </c>
      <c r="G39" s="10">
        <f t="shared" si="7"/>
        <v>55.208333333333336</v>
      </c>
    </row>
    <row r="40" spans="1:7" ht="15.75" x14ac:dyDescent="0.25">
      <c r="A40" s="17"/>
      <c r="B40" s="17"/>
      <c r="C40" s="2" t="s">
        <v>40</v>
      </c>
      <c r="D40" s="8">
        <v>0</v>
      </c>
      <c r="E40" s="9">
        <f>'Внешние данные'!E36+Лист2!E36+Лист3!E36+Лист1!E36+Лист4!E36+Лист5!E36+Лист6!E36+Лист7!E36</f>
        <v>1</v>
      </c>
      <c r="F40" s="9">
        <f t="shared" si="4"/>
        <v>0</v>
      </c>
      <c r="G40" s="10">
        <f t="shared" si="7"/>
        <v>0.52083333333333337</v>
      </c>
    </row>
    <row r="41" spans="1:7" ht="15.75" x14ac:dyDescent="0.25">
      <c r="A41" s="17">
        <v>8</v>
      </c>
      <c r="B41" s="17" t="s">
        <v>41</v>
      </c>
      <c r="C41" s="2" t="s">
        <v>42</v>
      </c>
      <c r="D41" s="8">
        <v>1</v>
      </c>
      <c r="E41" s="9">
        <f>'Внешние данные'!E37+Лист2!E37+Лист3!E37+Лист1!E37+Лист4!E37+Лист5!E37+Лист6!E37+Лист7!E37</f>
        <v>82</v>
      </c>
      <c r="F41" s="9">
        <f t="shared" si="4"/>
        <v>82</v>
      </c>
      <c r="G41" s="10">
        <f>E41*100/91</f>
        <v>90.109890109890117</v>
      </c>
    </row>
    <row r="42" spans="1:7" ht="15.75" x14ac:dyDescent="0.25">
      <c r="A42" s="17"/>
      <c r="B42" s="17"/>
      <c r="C42" s="2" t="s">
        <v>43</v>
      </c>
      <c r="D42" s="8">
        <v>0.75</v>
      </c>
      <c r="E42" s="9">
        <f>'Внешние данные'!E38+Лист2!E38+Лист3!E38+Лист1!E38+Лист4!E38+Лист5!E38+Лист6!E38+Лист7!E38</f>
        <v>4</v>
      </c>
      <c r="F42" s="9">
        <f t="shared" si="4"/>
        <v>3</v>
      </c>
      <c r="G42" s="10">
        <f t="shared" ref="G42:G45" si="8">E42*100/91</f>
        <v>4.395604395604396</v>
      </c>
    </row>
    <row r="43" spans="1:7" ht="15.75" x14ac:dyDescent="0.25">
      <c r="A43" s="17"/>
      <c r="B43" s="17"/>
      <c r="C43" s="2" t="s">
        <v>44</v>
      </c>
      <c r="D43" s="8">
        <v>0.5</v>
      </c>
      <c r="E43" s="9">
        <f>'Внешние данные'!E39+Лист2!E39+Лист3!E39+Лист1!E39+Лист4!E39+Лист5!E39+Лист6!E39+Лист7!E39</f>
        <v>1</v>
      </c>
      <c r="F43" s="9">
        <f t="shared" si="4"/>
        <v>0.5</v>
      </c>
      <c r="G43" s="10">
        <f t="shared" si="8"/>
        <v>1.098901098901099</v>
      </c>
    </row>
    <row r="44" spans="1:7" ht="15.75" x14ac:dyDescent="0.25">
      <c r="A44" s="17"/>
      <c r="B44" s="17"/>
      <c r="C44" s="2" t="s">
        <v>45</v>
      </c>
      <c r="D44" s="8">
        <v>0.25</v>
      </c>
      <c r="E44" s="9">
        <f>'Внешние данные'!E40+Лист2!E40+Лист3!E40+Лист1!E40+Лист4!E40+Лист5!E40+Лист6!E40+Лист7!E40</f>
        <v>2</v>
      </c>
      <c r="F44" s="9">
        <f t="shared" si="4"/>
        <v>0.5</v>
      </c>
      <c r="G44" s="10">
        <f t="shared" si="8"/>
        <v>2.197802197802198</v>
      </c>
    </row>
    <row r="45" spans="1:7" ht="15.75" x14ac:dyDescent="0.25">
      <c r="A45" s="17"/>
      <c r="B45" s="17"/>
      <c r="C45" s="2" t="s">
        <v>46</v>
      </c>
      <c r="D45" s="8">
        <v>0</v>
      </c>
      <c r="E45" s="9">
        <f>'Внешние данные'!E41+Лист2!E41+Лист3!E41+Лист1!E41+Лист4!E41+Лист5!E41+Лист6!E41+Лист7!E41</f>
        <v>2</v>
      </c>
      <c r="F45" s="9">
        <f t="shared" si="4"/>
        <v>0</v>
      </c>
      <c r="G45" s="10">
        <f t="shared" si="8"/>
        <v>2.197802197802198</v>
      </c>
    </row>
    <row r="46" spans="1:7" ht="15.75" x14ac:dyDescent="0.25">
      <c r="A46" s="26">
        <v>9</v>
      </c>
      <c r="B46" s="26" t="s">
        <v>47</v>
      </c>
      <c r="C46" s="27" t="s">
        <v>48</v>
      </c>
      <c r="D46" s="28">
        <v>1</v>
      </c>
      <c r="E46" s="29">
        <f>'Внешние данные'!E42+Лист2!E42+Лист3!E42+Лист1!E42+Лист4!E42+Лист5!E42+Лист6!E42+Лист7!E42</f>
        <v>75</v>
      </c>
      <c r="F46" s="29">
        <f t="shared" si="4"/>
        <v>75</v>
      </c>
      <c r="G46" s="30">
        <f>E46*100/109</f>
        <v>68.807339449541288</v>
      </c>
    </row>
    <row r="47" spans="1:7" ht="15.75" x14ac:dyDescent="0.25">
      <c r="A47" s="26"/>
      <c r="B47" s="26"/>
      <c r="C47" s="27" t="s">
        <v>49</v>
      </c>
      <c r="D47" s="28">
        <v>0.75</v>
      </c>
      <c r="E47" s="29">
        <f>'Внешние данные'!E43+Лист2!E43+Лист3!E43+Лист1!E43+Лист4!E43+Лист5!E43+Лист6!E43+Лист7!E43</f>
        <v>23</v>
      </c>
      <c r="F47" s="29">
        <f t="shared" si="4"/>
        <v>17.25</v>
      </c>
      <c r="G47" s="30">
        <f t="shared" ref="G47:G50" si="9">E47*100/109</f>
        <v>21.100917431192659</v>
      </c>
    </row>
    <row r="48" spans="1:7" ht="15.75" x14ac:dyDescent="0.25">
      <c r="A48" s="26"/>
      <c r="B48" s="26"/>
      <c r="C48" s="27" t="s">
        <v>50</v>
      </c>
      <c r="D48" s="28">
        <v>0.5</v>
      </c>
      <c r="E48" s="29">
        <f>'Внешние данные'!E44+Лист2!E44+Лист3!E44+Лист1!E44+Лист4!E44+Лист5!E44+Лист6!E44+Лист7!E44</f>
        <v>2</v>
      </c>
      <c r="F48" s="29">
        <f t="shared" si="4"/>
        <v>1</v>
      </c>
      <c r="G48" s="30">
        <f t="shared" si="9"/>
        <v>1.834862385321101</v>
      </c>
    </row>
    <row r="49" spans="1:7" ht="15.75" x14ac:dyDescent="0.25">
      <c r="A49" s="26"/>
      <c r="B49" s="26"/>
      <c r="C49" s="27" t="s">
        <v>51</v>
      </c>
      <c r="D49" s="28">
        <v>0.25</v>
      </c>
      <c r="E49" s="29">
        <f>'Внешние данные'!E45+Лист2!E45+Лист3!E45+Лист1!E45+Лист4!E45+Лист5!E45+Лист6!E45+Лист7!E45</f>
        <v>6</v>
      </c>
      <c r="F49" s="29">
        <f t="shared" si="4"/>
        <v>1.5</v>
      </c>
      <c r="G49" s="30">
        <f t="shared" si="9"/>
        <v>5.5045871559633026</v>
      </c>
    </row>
    <row r="50" spans="1:7" ht="15.75" x14ac:dyDescent="0.25">
      <c r="A50" s="26"/>
      <c r="B50" s="26"/>
      <c r="C50" s="27" t="s">
        <v>52</v>
      </c>
      <c r="D50" s="28">
        <v>0</v>
      </c>
      <c r="E50" s="29">
        <f>'Внешние данные'!E46+Лист2!E46+Лист3!E46+Лист1!E46+Лист4!E46+Лист5!E46+Лист6!E46+Лист7!E46</f>
        <v>3</v>
      </c>
      <c r="F50" s="29">
        <f t="shared" si="4"/>
        <v>0</v>
      </c>
      <c r="G50" s="30">
        <f t="shared" si="9"/>
        <v>2.7522935779816513</v>
      </c>
    </row>
    <row r="51" spans="1:7" ht="15.75" x14ac:dyDescent="0.25">
      <c r="A51" s="17">
        <v>10</v>
      </c>
      <c r="B51" s="17" t="s">
        <v>53</v>
      </c>
      <c r="C51" s="2" t="s">
        <v>54</v>
      </c>
      <c r="D51" s="8">
        <v>1</v>
      </c>
      <c r="E51" s="9">
        <f>'Внешние данные'!E47+Лист2!E47+Лист3!E47+Лист1!E47+Лист4!E47+Лист5!E47+Лист6!E47+Лист7!E47</f>
        <v>63</v>
      </c>
      <c r="F51" s="9">
        <f t="shared" si="4"/>
        <v>63</v>
      </c>
      <c r="G51" s="10">
        <f>E51*100/107</f>
        <v>58.878504672897193</v>
      </c>
    </row>
    <row r="52" spans="1:7" ht="15.75" x14ac:dyDescent="0.25">
      <c r="A52" s="17"/>
      <c r="B52" s="17"/>
      <c r="C52" s="2" t="s">
        <v>55</v>
      </c>
      <c r="D52" s="8">
        <v>0.75</v>
      </c>
      <c r="E52" s="9">
        <f>'Внешние данные'!E48+Лист2!E48+Лист3!E48+Лист1!E48+Лист4!E48+Лист5!E48+Лист6!E48+Лист7!E48</f>
        <v>27</v>
      </c>
      <c r="F52" s="9">
        <f t="shared" si="4"/>
        <v>20.25</v>
      </c>
      <c r="G52" s="10">
        <f t="shared" ref="G52:G55" si="10">E52*100/107</f>
        <v>25.233644859813083</v>
      </c>
    </row>
    <row r="53" spans="1:7" ht="15.75" x14ac:dyDescent="0.25">
      <c r="A53" s="17"/>
      <c r="B53" s="17"/>
      <c r="C53" s="2" t="s">
        <v>56</v>
      </c>
      <c r="D53" s="8">
        <v>0.5</v>
      </c>
      <c r="E53" s="9">
        <f>'Внешние данные'!E49+Лист2!E49+Лист3!E49+Лист1!E49+Лист4!E49+Лист5!E49+Лист6!E49+Лист7!E49</f>
        <v>3</v>
      </c>
      <c r="F53" s="9">
        <f t="shared" si="4"/>
        <v>1.5</v>
      </c>
      <c r="G53" s="10">
        <f t="shared" si="10"/>
        <v>2.8037383177570092</v>
      </c>
    </row>
    <row r="54" spans="1:7" ht="15.75" x14ac:dyDescent="0.25">
      <c r="A54" s="17"/>
      <c r="B54" s="17"/>
      <c r="C54" s="2" t="s">
        <v>57</v>
      </c>
      <c r="D54" s="8">
        <v>0.25</v>
      </c>
      <c r="E54" s="9">
        <f>'Внешние данные'!E50+Лист2!E50+Лист3!E50+Лист1!E50+Лист4!E50+Лист5!E50+Лист6!E50+Лист7!E50</f>
        <v>3</v>
      </c>
      <c r="F54" s="9">
        <f t="shared" si="4"/>
        <v>0.75</v>
      </c>
      <c r="G54" s="10">
        <f t="shared" si="10"/>
        <v>2.8037383177570092</v>
      </c>
    </row>
    <row r="55" spans="1:7" ht="15.75" x14ac:dyDescent="0.25">
      <c r="A55" s="17"/>
      <c r="B55" s="17"/>
      <c r="C55" s="2" t="s">
        <v>58</v>
      </c>
      <c r="D55" s="8">
        <v>0</v>
      </c>
      <c r="E55" s="9">
        <f>'Внешние данные'!E51+Лист2!E51+Лист3!E51+Лист1!E51+Лист4!E51+Лист5!E51+Лист6!E51+Лист7!E51</f>
        <v>11</v>
      </c>
      <c r="F55" s="9">
        <f t="shared" si="4"/>
        <v>0</v>
      </c>
      <c r="G55" s="10">
        <f t="shared" si="10"/>
        <v>10.280373831775702</v>
      </c>
    </row>
    <row r="56" spans="1:7" ht="15.75" x14ac:dyDescent="0.25">
      <c r="A56" s="17">
        <v>11</v>
      </c>
      <c r="B56" s="17" t="s">
        <v>59</v>
      </c>
      <c r="C56" s="2" t="s">
        <v>60</v>
      </c>
      <c r="D56" s="8">
        <v>1</v>
      </c>
      <c r="E56" s="9">
        <f>'Внешние данные'!E52+Лист2!E52+Лист3!E52+Лист1!E52+Лист4!E52+Лист5!E52+Лист6!E52+Лист7!E52</f>
        <v>95</v>
      </c>
      <c r="F56" s="9">
        <f t="shared" si="4"/>
        <v>95</v>
      </c>
      <c r="G56" s="10">
        <f>E56*100/103</f>
        <v>92.233009708737868</v>
      </c>
    </row>
    <row r="57" spans="1:7" ht="63" x14ac:dyDescent="0.25">
      <c r="A57" s="17"/>
      <c r="B57" s="17"/>
      <c r="C57" s="2" t="s">
        <v>73</v>
      </c>
      <c r="D57" s="8">
        <v>0.75</v>
      </c>
      <c r="E57" s="9">
        <f>'Внешние данные'!E53+Лист2!E53+Лист3!E53+Лист1!E53+Лист4!E53+Лист5!E53+Лист6!E53+Лист7!E53</f>
        <v>1</v>
      </c>
      <c r="F57" s="9">
        <f t="shared" si="4"/>
        <v>0.75</v>
      </c>
      <c r="G57" s="10">
        <f t="shared" ref="G57:G60" si="11">E57*100/103</f>
        <v>0.970873786407767</v>
      </c>
    </row>
    <row r="58" spans="1:7" ht="78.75" x14ac:dyDescent="0.25">
      <c r="A58" s="17"/>
      <c r="B58" s="17"/>
      <c r="C58" s="2" t="s">
        <v>76</v>
      </c>
      <c r="D58" s="8">
        <v>0.5</v>
      </c>
      <c r="E58" s="9">
        <f>'Внешние данные'!E54+Лист2!E54+Лист3!E54+Лист1!E54+Лист4!E54+Лист5!E54+Лист6!E54+Лист7!E54</f>
        <v>1</v>
      </c>
      <c r="F58" s="9">
        <f t="shared" si="4"/>
        <v>0.5</v>
      </c>
      <c r="G58" s="10">
        <f t="shared" si="11"/>
        <v>0.970873786407767</v>
      </c>
    </row>
    <row r="59" spans="1:7" ht="63" x14ac:dyDescent="0.25">
      <c r="A59" s="17"/>
      <c r="B59" s="17"/>
      <c r="C59" s="2" t="s">
        <v>74</v>
      </c>
      <c r="D59" s="8">
        <v>0.25</v>
      </c>
      <c r="E59" s="9">
        <f>'Внешние данные'!E55+Лист2!E55+Лист3!E55+Лист1!E55+Лист4!E55+Лист5!E55+Лист6!E55+Лист7!E55</f>
        <v>1</v>
      </c>
      <c r="F59" s="9">
        <f t="shared" si="4"/>
        <v>0.25</v>
      </c>
      <c r="G59" s="10">
        <f t="shared" si="11"/>
        <v>0.970873786407767</v>
      </c>
    </row>
    <row r="60" spans="1:7" ht="78.75" x14ac:dyDescent="0.25">
      <c r="A60" s="17"/>
      <c r="B60" s="17"/>
      <c r="C60" s="2" t="s">
        <v>77</v>
      </c>
      <c r="D60" s="8">
        <v>0</v>
      </c>
      <c r="E60" s="9">
        <f>'Внешние данные'!E56+Лист2!E56+Лист3!E56+Лист1!E56+Лист4!E56+Лист5!E56+Лист6!E56+Лист7!E56</f>
        <v>5</v>
      </c>
      <c r="F60" s="9">
        <f t="shared" si="4"/>
        <v>0</v>
      </c>
      <c r="G60" s="10">
        <f t="shared" si="11"/>
        <v>4.8543689320388346</v>
      </c>
    </row>
    <row r="61" spans="1:7" x14ac:dyDescent="0.25">
      <c r="A61" s="24" t="s">
        <v>72</v>
      </c>
      <c r="B61" s="24"/>
      <c r="C61" s="24"/>
      <c r="D61" s="24"/>
    </row>
    <row r="62" spans="1:7" ht="37.5" customHeight="1" x14ac:dyDescent="0.25">
      <c r="A62" s="21" t="s">
        <v>75</v>
      </c>
      <c r="B62" s="21"/>
      <c r="C62" s="21"/>
      <c r="D62" s="21"/>
      <c r="E62" s="21"/>
      <c r="F62" s="21"/>
      <c r="G62" s="21"/>
    </row>
    <row r="63" spans="1:7" ht="35.25" customHeight="1" x14ac:dyDescent="0.25">
      <c r="A63" s="21" t="s">
        <v>78</v>
      </c>
      <c r="B63" s="21"/>
      <c r="C63" s="21"/>
      <c r="D63" s="21"/>
      <c r="E63" s="21"/>
      <c r="F63" s="21"/>
      <c r="G63" s="21"/>
    </row>
  </sheetData>
  <mergeCells count="34">
    <mergeCell ref="F7:F8"/>
    <mergeCell ref="G7:G8"/>
    <mergeCell ref="A7:A8"/>
    <mergeCell ref="B7:B8"/>
    <mergeCell ref="C7:C8"/>
    <mergeCell ref="D7:D8"/>
    <mergeCell ref="E7:E8"/>
    <mergeCell ref="A9:A10"/>
    <mergeCell ref="B9:B10"/>
    <mergeCell ref="A11:A15"/>
    <mergeCell ref="B11:B15"/>
    <mergeCell ref="A16:A22"/>
    <mergeCell ref="B16:B22"/>
    <mergeCell ref="B23:B25"/>
    <mergeCell ref="A26:A30"/>
    <mergeCell ref="B26:B30"/>
    <mergeCell ref="A31:A35"/>
    <mergeCell ref="B31:B35"/>
    <mergeCell ref="B4:G4"/>
    <mergeCell ref="A62:G62"/>
    <mergeCell ref="A63:G63"/>
    <mergeCell ref="B2:G2"/>
    <mergeCell ref="A61:D61"/>
    <mergeCell ref="A51:A55"/>
    <mergeCell ref="B51:B55"/>
    <mergeCell ref="A56:A60"/>
    <mergeCell ref="B56:B60"/>
    <mergeCell ref="A36:A40"/>
    <mergeCell ref="B36:B40"/>
    <mergeCell ref="A41:A45"/>
    <mergeCell ref="B41:B45"/>
    <mergeCell ref="A46:A50"/>
    <mergeCell ref="B46:B50"/>
    <mergeCell ref="A23:A25"/>
  </mergeCells>
  <pageMargins left="0.7" right="0.7" top="0.75" bottom="0.75" header="0.3" footer="0.3"/>
  <pageSetup paperSize="9"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Внешние данные</vt:lpstr>
      <vt:lpstr>Лист2</vt:lpstr>
      <vt:lpstr>Лист3</vt:lpstr>
      <vt:lpstr>Лист1</vt:lpstr>
      <vt:lpstr>Лист4</vt:lpstr>
      <vt:lpstr>Лист5</vt:lpstr>
      <vt:lpstr>Лист6</vt:lpstr>
      <vt:lpstr>Лист7</vt:lpstr>
      <vt:lpstr>ИТОГО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2016-06-20T09:16:33Z</cp:lastPrinted>
  <dcterms:created xsi:type="dcterms:W3CDTF">2016-03-16T10:40:27Z</dcterms:created>
  <dcterms:modified xsi:type="dcterms:W3CDTF">2016-07-13T11:28:46Z</dcterms:modified>
</cp:coreProperties>
</file>